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7"/>
  <workbookPr/>
  <mc:AlternateContent xmlns:mc="http://schemas.openxmlformats.org/markup-compatibility/2006">
    <mc:Choice Requires="x15">
      <x15ac:absPath xmlns:x15ac="http://schemas.microsoft.com/office/spreadsheetml/2010/11/ac" url="E:\ZD - EPS,ERO,PZTS,EKV,IBSŘ\ZD FZS 2024\1.ZADÁVACÍ DOKUMENTACI K VZMR EPS,ERO,PZTS,CCTV\1_POLOŽKOVÝ VÝKAZ VÝMĚR\"/>
    </mc:Choice>
  </mc:AlternateContent>
  <xr:revisionPtr revIDLastSave="0" documentId="13_ncr:1_{A160817C-4B8C-4E36-B0CE-74C14B8648BC}" xr6:coauthVersionLast="36" xr6:coauthVersionMax="36" xr10:uidLastSave="{00000000-0000-0000-0000-000000000000}"/>
  <bookViews>
    <workbookView xWindow="-105" yWindow="-105" windowWidth="23250" windowHeight="12570" firstSheet="7" activeTab="9" xr2:uid="{00000000-000D-0000-FFFF-FFFF00000000}"/>
  </bookViews>
  <sheets>
    <sheet name="EKV - Elektronická kontro..." sheetId="25" r:id="rId1"/>
    <sheet name="GN - Grafická nástavba PZ..." sheetId="26" r:id="rId2"/>
    <sheet name="PZTS - Poplachový a zabez..." sheetId="29" r:id="rId3"/>
    <sheet name="EPS - EPS" sheetId="41" r:id="rId4"/>
    <sheet name="ERO" sheetId="62" r:id="rId5"/>
    <sheet name="EKV - Elektronická kontro..._01" sheetId="56" r:id="rId6"/>
    <sheet name="GN - Grafická nástavba PZ..._01" sheetId="57" r:id="rId7"/>
    <sheet name="PZTS - Poplachový a zabez..._01" sheetId="58" r:id="rId8"/>
    <sheet name="1 - Elektrická požární si..." sheetId="60" r:id="rId9"/>
    <sheet name="2 -  Evakuační rozhlas" sheetId="61" r:id="rId10"/>
  </sheets>
  <definedNames>
    <definedName name="_xlnm._FilterDatabase" localSheetId="8" hidden="1">'1 - Elektrická požární si...'!$C$20:$H$25</definedName>
    <definedName name="_xlnm._FilterDatabase" localSheetId="9" hidden="1">'2 -  Evakuační rozhlas'!$C$20:$H$23</definedName>
    <definedName name="_xlnm._FilterDatabase" localSheetId="0" hidden="1">'EKV - Elektronická kontro...'!$C$20:$H$31</definedName>
    <definedName name="_xlnm._FilterDatabase" localSheetId="5" hidden="1">'EKV - Elektronická kontro..._01'!$C$20:$H$26</definedName>
    <definedName name="_xlnm._FilterDatabase" localSheetId="3" hidden="1">'EPS - EPS'!$C$21:$I$49</definedName>
    <definedName name="_xlnm._FilterDatabase" localSheetId="1" hidden="1">'GN - Grafická nástavba PZ...'!$C$19:$H$32</definedName>
    <definedName name="_xlnm._FilterDatabase" localSheetId="6" hidden="1">'GN - Grafická nástavba PZ..._01'!$C$20:$H$24</definedName>
    <definedName name="_xlnm._FilterDatabase" localSheetId="2" hidden="1">'PZTS - Poplachový a zabez...'!$C$19:$I$61</definedName>
    <definedName name="_xlnm._FilterDatabase" localSheetId="7" hidden="1">'PZTS - Poplachový a zabez..._01'!$C$22:$H$27</definedName>
    <definedName name="_xlnm.Print_Titles" localSheetId="8">'1 - Elektrická požární si...'!$20:$20</definedName>
    <definedName name="_xlnm.Print_Titles" localSheetId="9">'2 -  Evakuační rozhlas'!$20:$20</definedName>
    <definedName name="_xlnm.Print_Titles" localSheetId="0">'EKV - Elektronická kontro...'!$20:$20</definedName>
    <definedName name="_xlnm.Print_Titles" localSheetId="5">'EKV - Elektronická kontro..._01'!$20:$20</definedName>
    <definedName name="_xlnm.Print_Titles" localSheetId="3">'EPS - EPS'!$21:$21</definedName>
    <definedName name="_xlnm.Print_Titles" localSheetId="1">'GN - Grafická nástavba PZ...'!$19:$19</definedName>
    <definedName name="_xlnm.Print_Titles" localSheetId="6">'GN - Grafická nástavba PZ..._01'!$20:$20</definedName>
    <definedName name="_xlnm.Print_Titles" localSheetId="2">'PZTS - Poplachový a zabez...'!$19:$19</definedName>
    <definedName name="_xlnm.Print_Titles" localSheetId="7">'PZTS - Poplachový a zabez..._01'!$22:$22</definedName>
    <definedName name="_xlnm.Print_Area" localSheetId="8">'1 - Elektrická požární si...'!#REF!,'1 - Elektrická požární si...'!#REF!,'1 - Elektrická požární si...'!#REF!,'1 - Elektrická požární si...'!$C$4:$H$25</definedName>
    <definedName name="_xlnm.Print_Area" localSheetId="9">'2 -  Evakuační rozhlas'!#REF!,'2 -  Evakuační rozhlas'!#REF!,'2 -  Evakuační rozhlas'!#REF!,'2 -  Evakuační rozhlas'!$C$4:$H$23</definedName>
    <definedName name="_xlnm.Print_Area" localSheetId="0">'EKV - Elektronická kontro...'!#REF!,'EKV - Elektronická kontro...'!#REF!,'EKV - Elektronická kontro...'!#REF!,'EKV - Elektronická kontro...'!$C$4:$H$31</definedName>
    <definedName name="_xlnm.Print_Area" localSheetId="5">'EKV - Elektronická kontro..._01'!#REF!,'EKV - Elektronická kontro..._01'!#REF!,'EKV - Elektronická kontro..._01'!#REF!,'EKV - Elektronická kontro..._01'!$C$4:$H$26</definedName>
    <definedName name="_xlnm.Print_Area" localSheetId="3">'EPS - EPS'!#REF!,'EPS - EPS'!#REF!,'EPS - EPS'!#REF!,'EPS - EPS'!$C$5:$I$49</definedName>
    <definedName name="_xlnm.Print_Area" localSheetId="1">'GN - Grafická nástavba PZ...'!#REF!,'GN - Grafická nástavba PZ...'!#REF!,'GN - Grafická nástavba PZ...'!#REF!,'GN - Grafická nástavba PZ...'!$C$3:$H$32</definedName>
    <definedName name="_xlnm.Print_Area" localSheetId="6">'GN - Grafická nástavba PZ..._01'!#REF!,'GN - Grafická nástavba PZ..._01'!#REF!,'GN - Grafická nástavba PZ..._01'!#REF!,'GN - Grafická nástavba PZ..._01'!$C$4:$H$24</definedName>
    <definedName name="_xlnm.Print_Area" localSheetId="2">'PZTS - Poplachový a zabez...'!#REF!,'PZTS - Poplachový a zabez...'!#REF!,'PZTS - Poplachový a zabez...'!#REF!,'PZTS - Poplachový a zabez...'!$C$3:$I$61</definedName>
    <definedName name="_xlnm.Print_Area" localSheetId="7">'PZTS - Poplachový a zabez..._01'!#REF!,'PZTS - Poplachový a zabez..._01'!#REF!,'PZTS - Poplachový a zabez..._01'!#REF!,'PZTS - Poplachový a zabez..._01'!$C$6:$H$27</definedName>
  </definedNames>
  <calcPr calcId="179021"/>
</workbook>
</file>

<file path=xl/calcChain.xml><?xml version="1.0" encoding="utf-8"?>
<calcChain xmlns="http://schemas.openxmlformats.org/spreadsheetml/2006/main">
  <c r="M27" i="58" l="1"/>
  <c r="O27" i="58"/>
  <c r="Q27" i="58"/>
  <c r="BB27" i="58"/>
  <c r="BC27" i="58"/>
  <c r="BD27" i="58"/>
  <c r="BE27" i="58"/>
  <c r="BF27" i="58"/>
  <c r="BH27" i="58"/>
  <c r="BI36" i="62" l="1"/>
  <c r="BG36" i="62"/>
  <c r="BF36" i="62"/>
  <c r="BE36" i="62"/>
  <c r="BD36" i="62"/>
  <c r="R36" i="62"/>
  <c r="P36" i="62"/>
  <c r="N36" i="62"/>
  <c r="BC36" i="62"/>
  <c r="BI35" i="62"/>
  <c r="BG35" i="62"/>
  <c r="BF35" i="62"/>
  <c r="BE35" i="62"/>
  <c r="BD35" i="62"/>
  <c r="R35" i="62"/>
  <c r="P35" i="62"/>
  <c r="N35" i="62"/>
  <c r="BC35" i="62"/>
  <c r="BI34" i="62"/>
  <c r="BG34" i="62"/>
  <c r="BF34" i="62"/>
  <c r="BE34" i="62"/>
  <c r="BD34" i="62"/>
  <c r="R34" i="62"/>
  <c r="P34" i="62"/>
  <c r="N34" i="62"/>
  <c r="BC34" i="62"/>
  <c r="BI33" i="62"/>
  <c r="BG33" i="62"/>
  <c r="BF33" i="62"/>
  <c r="BE33" i="62"/>
  <c r="BD33" i="62"/>
  <c r="R33" i="62"/>
  <c r="P33" i="62"/>
  <c r="N33" i="62"/>
  <c r="BC33" i="62"/>
  <c r="BI32" i="62"/>
  <c r="BG32" i="62"/>
  <c r="BF32" i="62"/>
  <c r="BE32" i="62"/>
  <c r="BD32" i="62"/>
  <c r="R32" i="62"/>
  <c r="P32" i="62"/>
  <c r="N32" i="62"/>
  <c r="BC32" i="62"/>
  <c r="BI31" i="62"/>
  <c r="BG31" i="62"/>
  <c r="BF31" i="62"/>
  <c r="BE31" i="62"/>
  <c r="BD31" i="62"/>
  <c r="R31" i="62"/>
  <c r="P31" i="62"/>
  <c r="N31" i="62"/>
  <c r="BC31" i="62"/>
  <c r="BI30" i="62"/>
  <c r="BG30" i="62"/>
  <c r="BF30" i="62"/>
  <c r="BE30" i="62"/>
  <c r="BD30" i="62"/>
  <c r="R30" i="62"/>
  <c r="P30" i="62"/>
  <c r="N30" i="62"/>
  <c r="BC30" i="62"/>
  <c r="BI29" i="62"/>
  <c r="BG29" i="62"/>
  <c r="BF29" i="62"/>
  <c r="BE29" i="62"/>
  <c r="BD29" i="62"/>
  <c r="R29" i="62"/>
  <c r="P29" i="62"/>
  <c r="N29" i="62"/>
  <c r="BC29" i="62"/>
  <c r="BI28" i="62"/>
  <c r="BG28" i="62"/>
  <c r="BF28" i="62"/>
  <c r="BE28" i="62"/>
  <c r="BD28" i="62"/>
  <c r="R28" i="62"/>
  <c r="P28" i="62"/>
  <c r="N28" i="62"/>
  <c r="BC28" i="62"/>
  <c r="BI27" i="62"/>
  <c r="BG27" i="62"/>
  <c r="BF27" i="62"/>
  <c r="BE27" i="62"/>
  <c r="BD27" i="62"/>
  <c r="R27" i="62"/>
  <c r="P27" i="62"/>
  <c r="N27" i="62"/>
  <c r="BC27" i="62"/>
  <c r="BI26" i="62"/>
  <c r="BG26" i="62"/>
  <c r="BF26" i="62"/>
  <c r="BE26" i="62"/>
  <c r="BD26" i="62"/>
  <c r="R26" i="62"/>
  <c r="P26" i="62"/>
  <c r="N26" i="62"/>
  <c r="BC26" i="62"/>
  <c r="BI25" i="62"/>
  <c r="BG25" i="62"/>
  <c r="BF25" i="62"/>
  <c r="BE25" i="62"/>
  <c r="BD25" i="62"/>
  <c r="R25" i="62"/>
  <c r="P25" i="62"/>
  <c r="N25" i="62"/>
  <c r="BC25" i="62"/>
  <c r="BI24" i="62"/>
  <c r="BG24" i="62"/>
  <c r="BF24" i="62"/>
  <c r="BE24" i="62"/>
  <c r="BD24" i="62"/>
  <c r="R24" i="62"/>
  <c r="P24" i="62"/>
  <c r="N24" i="62"/>
  <c r="BC24" i="62"/>
  <c r="BI23" i="62"/>
  <c r="BG23" i="62"/>
  <c r="BF23" i="62"/>
  <c r="BE23" i="62"/>
  <c r="BD23" i="62"/>
  <c r="R23" i="62"/>
  <c r="P23" i="62"/>
  <c r="N23" i="62"/>
  <c r="BC23" i="62"/>
  <c r="BI22" i="62" l="1"/>
  <c r="BI21" i="62" s="1"/>
  <c r="R22" i="62"/>
  <c r="R21" i="62" s="1"/>
  <c r="N22" i="62"/>
  <c r="N21" i="62" s="1"/>
  <c r="P22" i="62"/>
  <c r="P21" i="62" s="1"/>
  <c r="BF23" i="61" l="1"/>
  <c r="BE23" i="61"/>
  <c r="BD23" i="61"/>
  <c r="BC23" i="61"/>
  <c r="Q23" i="61"/>
  <c r="O23" i="61"/>
  <c r="M23" i="61"/>
  <c r="BF25" i="60"/>
  <c r="BE25" i="60"/>
  <c r="BD25" i="60"/>
  <c r="BC25" i="60"/>
  <c r="Q25" i="60"/>
  <c r="O25" i="60"/>
  <c r="M25" i="60"/>
  <c r="BF24" i="60"/>
  <c r="BE24" i="60"/>
  <c r="BD24" i="60"/>
  <c r="BC24" i="60"/>
  <c r="Q24" i="60"/>
  <c r="O24" i="60"/>
  <c r="M24" i="60"/>
  <c r="BF23" i="60"/>
  <c r="BE23" i="60"/>
  <c r="BD23" i="60"/>
  <c r="BC23" i="60"/>
  <c r="Q23" i="60"/>
  <c r="O23" i="60"/>
  <c r="M23" i="60"/>
  <c r="BF26" i="58"/>
  <c r="BE26" i="58"/>
  <c r="BD26" i="58"/>
  <c r="BC26" i="58"/>
  <c r="Q26" i="58"/>
  <c r="O26" i="58"/>
  <c r="M26" i="58"/>
  <c r="BF25" i="58"/>
  <c r="BE25" i="58"/>
  <c r="BD25" i="58"/>
  <c r="BC25" i="58"/>
  <c r="Q25" i="58"/>
  <c r="O25" i="58"/>
  <c r="M25" i="58"/>
  <c r="BF24" i="57"/>
  <c r="BE24" i="57"/>
  <c r="BD24" i="57"/>
  <c r="BC24" i="57"/>
  <c r="Q24" i="57"/>
  <c r="O24" i="57"/>
  <c r="M24" i="57"/>
  <c r="BF23" i="57"/>
  <c r="BE23" i="57"/>
  <c r="BD23" i="57"/>
  <c r="BC23" i="57"/>
  <c r="Q23" i="57"/>
  <c r="O23" i="57"/>
  <c r="M23" i="57"/>
  <c r="BF26" i="56"/>
  <c r="BE26" i="56"/>
  <c r="BD26" i="56"/>
  <c r="BC26" i="56"/>
  <c r="Q26" i="56"/>
  <c r="O26" i="56"/>
  <c r="M26" i="56"/>
  <c r="BF25" i="56"/>
  <c r="BE25" i="56"/>
  <c r="BD25" i="56"/>
  <c r="BC25" i="56"/>
  <c r="Q25" i="56"/>
  <c r="O25" i="56"/>
  <c r="M25" i="56"/>
  <c r="BF24" i="56"/>
  <c r="BE24" i="56"/>
  <c r="BD24" i="56"/>
  <c r="BC24" i="56"/>
  <c r="Q24" i="56"/>
  <c r="O24" i="56"/>
  <c r="M24" i="56"/>
  <c r="BF23" i="56"/>
  <c r="BE23" i="56"/>
  <c r="BD23" i="56"/>
  <c r="BC23" i="56"/>
  <c r="Q23" i="56"/>
  <c r="O23" i="56"/>
  <c r="M23" i="56"/>
  <c r="BG49" i="41"/>
  <c r="BF49" i="41"/>
  <c r="BE49" i="41"/>
  <c r="BD49" i="41"/>
  <c r="R49" i="41"/>
  <c r="P49" i="41"/>
  <c r="N49" i="41"/>
  <c r="BG48" i="41"/>
  <c r="BF48" i="41"/>
  <c r="BE48" i="41"/>
  <c r="BD48" i="41"/>
  <c r="R48" i="41"/>
  <c r="P48" i="41"/>
  <c r="N48" i="41"/>
  <c r="BG47" i="41"/>
  <c r="BF47" i="41"/>
  <c r="BE47" i="41"/>
  <c r="BD47" i="41"/>
  <c r="R47" i="41"/>
  <c r="P47" i="41"/>
  <c r="N47" i="41"/>
  <c r="BG46" i="41"/>
  <c r="BF46" i="41"/>
  <c r="BE46" i="41"/>
  <c r="BD46" i="41"/>
  <c r="R46" i="41"/>
  <c r="P46" i="41"/>
  <c r="N46" i="41"/>
  <c r="BG45" i="41"/>
  <c r="BF45" i="41"/>
  <c r="BE45" i="41"/>
  <c r="BD45" i="41"/>
  <c r="R45" i="41"/>
  <c r="P45" i="41"/>
  <c r="N45" i="41"/>
  <c r="BG44" i="41"/>
  <c r="BF44" i="41"/>
  <c r="BE44" i="41"/>
  <c r="BD44" i="41"/>
  <c r="R44" i="41"/>
  <c r="P44" i="41"/>
  <c r="N44" i="41"/>
  <c r="BG43" i="41"/>
  <c r="BF43" i="41"/>
  <c r="BE43" i="41"/>
  <c r="BD43" i="41"/>
  <c r="R43" i="41"/>
  <c r="P43" i="41"/>
  <c r="N43" i="41"/>
  <c r="BG42" i="41"/>
  <c r="BF42" i="41"/>
  <c r="BE42" i="41"/>
  <c r="BD42" i="41"/>
  <c r="R42" i="41"/>
  <c r="P42" i="41"/>
  <c r="N42" i="41"/>
  <c r="BG41" i="41"/>
  <c r="BF41" i="41"/>
  <c r="BE41" i="41"/>
  <c r="BD41" i="41"/>
  <c r="R41" i="41"/>
  <c r="P41" i="41"/>
  <c r="N41" i="41"/>
  <c r="BG40" i="41"/>
  <c r="BF40" i="41"/>
  <c r="BE40" i="41"/>
  <c r="BD40" i="41"/>
  <c r="R40" i="41"/>
  <c r="P40" i="41"/>
  <c r="N40" i="41"/>
  <c r="BG39" i="41"/>
  <c r="BF39" i="41"/>
  <c r="BE39" i="41"/>
  <c r="BD39" i="41"/>
  <c r="R39" i="41"/>
  <c r="P39" i="41"/>
  <c r="N39" i="41"/>
  <c r="BG38" i="41"/>
  <c r="BF38" i="41"/>
  <c r="BE38" i="41"/>
  <c r="BD38" i="41"/>
  <c r="R38" i="41"/>
  <c r="P38" i="41"/>
  <c r="N38" i="41"/>
  <c r="BG37" i="41"/>
  <c r="BF37" i="41"/>
  <c r="BE37" i="41"/>
  <c r="BD37" i="41"/>
  <c r="R37" i="41"/>
  <c r="P37" i="41"/>
  <c r="N37" i="41"/>
  <c r="BG36" i="41"/>
  <c r="BF36" i="41"/>
  <c r="BE36" i="41"/>
  <c r="BD36" i="41"/>
  <c r="R36" i="41"/>
  <c r="P36" i="41"/>
  <c r="N36" i="41"/>
  <c r="BG35" i="41"/>
  <c r="BF35" i="41"/>
  <c r="BE35" i="41"/>
  <c r="BD35" i="41"/>
  <c r="R35" i="41"/>
  <c r="P35" i="41"/>
  <c r="N35" i="41"/>
  <c r="BG34" i="41"/>
  <c r="BF34" i="41"/>
  <c r="BE34" i="41"/>
  <c r="BD34" i="41"/>
  <c r="R34" i="41"/>
  <c r="P34" i="41"/>
  <c r="N34" i="41"/>
  <c r="BG33" i="41"/>
  <c r="BF33" i="41"/>
  <c r="BE33" i="41"/>
  <c r="BD33" i="41"/>
  <c r="R33" i="41"/>
  <c r="P33" i="41"/>
  <c r="N33" i="41"/>
  <c r="BG32" i="41"/>
  <c r="BF32" i="41"/>
  <c r="BE32" i="41"/>
  <c r="BD32" i="41"/>
  <c r="R32" i="41"/>
  <c r="P32" i="41"/>
  <c r="N32" i="41"/>
  <c r="BG31" i="41"/>
  <c r="BF31" i="41"/>
  <c r="BE31" i="41"/>
  <c r="BD31" i="41"/>
  <c r="R31" i="41"/>
  <c r="P31" i="41"/>
  <c r="N31" i="41"/>
  <c r="BG30" i="41"/>
  <c r="BF30" i="41"/>
  <c r="BE30" i="41"/>
  <c r="BD30" i="41"/>
  <c r="R30" i="41"/>
  <c r="P30" i="41"/>
  <c r="N30" i="41"/>
  <c r="BG29" i="41"/>
  <c r="BF29" i="41"/>
  <c r="BE29" i="41"/>
  <c r="BD29" i="41"/>
  <c r="R29" i="41"/>
  <c r="P29" i="41"/>
  <c r="N29" i="41"/>
  <c r="BG28" i="41"/>
  <c r="BF28" i="41"/>
  <c r="BE28" i="41"/>
  <c r="BD28" i="41"/>
  <c r="R28" i="41"/>
  <c r="P28" i="41"/>
  <c r="N28" i="41"/>
  <c r="BG27" i="41"/>
  <c r="BF27" i="41"/>
  <c r="BE27" i="41"/>
  <c r="BD27" i="41"/>
  <c r="R27" i="41"/>
  <c r="P27" i="41"/>
  <c r="N27" i="41"/>
  <c r="BG26" i="41"/>
  <c r="BF26" i="41"/>
  <c r="BE26" i="41"/>
  <c r="BD26" i="41"/>
  <c r="R26" i="41"/>
  <c r="P26" i="41"/>
  <c r="N26" i="41"/>
  <c r="BG24" i="41"/>
  <c r="BF24" i="41"/>
  <c r="BE24" i="41"/>
  <c r="BD24" i="41"/>
  <c r="R24" i="41"/>
  <c r="P24" i="41"/>
  <c r="N24" i="41"/>
  <c r="BG61" i="29"/>
  <c r="BF61" i="29"/>
  <c r="BE61" i="29"/>
  <c r="BD61" i="29"/>
  <c r="R61" i="29"/>
  <c r="P61" i="29"/>
  <c r="N61" i="29"/>
  <c r="BG60" i="29"/>
  <c r="BF60" i="29"/>
  <c r="BE60" i="29"/>
  <c r="BD60" i="29"/>
  <c r="R60" i="29"/>
  <c r="P60" i="29"/>
  <c r="N60" i="29"/>
  <c r="BG59" i="29"/>
  <c r="BF59" i="29"/>
  <c r="BE59" i="29"/>
  <c r="BD59" i="29"/>
  <c r="R59" i="29"/>
  <c r="P59" i="29"/>
  <c r="N59" i="29"/>
  <c r="BG58" i="29"/>
  <c r="BF58" i="29"/>
  <c r="BE58" i="29"/>
  <c r="BD58" i="29"/>
  <c r="R58" i="29"/>
  <c r="P58" i="29"/>
  <c r="N58" i="29"/>
  <c r="BG57" i="29"/>
  <c r="BF57" i="29"/>
  <c r="BE57" i="29"/>
  <c r="BD57" i="29"/>
  <c r="R57" i="29"/>
  <c r="P57" i="29"/>
  <c r="N57" i="29"/>
  <c r="BG56" i="29"/>
  <c r="BF56" i="29"/>
  <c r="BE56" i="29"/>
  <c r="BD56" i="29"/>
  <c r="R56" i="29"/>
  <c r="P56" i="29"/>
  <c r="N56" i="29"/>
  <c r="BG55" i="29"/>
  <c r="BF55" i="29"/>
  <c r="BE55" i="29"/>
  <c r="BD55" i="29"/>
  <c r="R55" i="29"/>
  <c r="P55" i="29"/>
  <c r="N55" i="29"/>
  <c r="BG54" i="29"/>
  <c r="BF54" i="29"/>
  <c r="BE54" i="29"/>
  <c r="BD54" i="29"/>
  <c r="R54" i="29"/>
  <c r="P54" i="29"/>
  <c r="N54" i="29"/>
  <c r="BG53" i="29"/>
  <c r="BF53" i="29"/>
  <c r="BE53" i="29"/>
  <c r="BD53" i="29"/>
  <c r="R53" i="29"/>
  <c r="P53" i="29"/>
  <c r="N53" i="29"/>
  <c r="BG52" i="29"/>
  <c r="BF52" i="29"/>
  <c r="BE52" i="29"/>
  <c r="BD52" i="29"/>
  <c r="R52" i="29"/>
  <c r="P52" i="29"/>
  <c r="N52" i="29"/>
  <c r="BG51" i="29"/>
  <c r="BF51" i="29"/>
  <c r="BE51" i="29"/>
  <c r="BD51" i="29"/>
  <c r="R51" i="29"/>
  <c r="P51" i="29"/>
  <c r="N51" i="29"/>
  <c r="BG50" i="29"/>
  <c r="BF50" i="29"/>
  <c r="BE50" i="29"/>
  <c r="BD50" i="29"/>
  <c r="R50" i="29"/>
  <c r="P50" i="29"/>
  <c r="N50" i="29"/>
  <c r="BG49" i="29"/>
  <c r="BF49" i="29"/>
  <c r="BE49" i="29"/>
  <c r="BD49" i="29"/>
  <c r="R49" i="29"/>
  <c r="P49" i="29"/>
  <c r="N49" i="29"/>
  <c r="BG48" i="29"/>
  <c r="BF48" i="29"/>
  <c r="BE48" i="29"/>
  <c r="BD48" i="29"/>
  <c r="R48" i="29"/>
  <c r="P48" i="29"/>
  <c r="N48" i="29"/>
  <c r="BG47" i="29"/>
  <c r="BF47" i="29"/>
  <c r="BE47" i="29"/>
  <c r="BD47" i="29"/>
  <c r="R47" i="29"/>
  <c r="P47" i="29"/>
  <c r="N47" i="29"/>
  <c r="BG46" i="29"/>
  <c r="BF46" i="29"/>
  <c r="BE46" i="29"/>
  <c r="BD46" i="29"/>
  <c r="R46" i="29"/>
  <c r="P46" i="29"/>
  <c r="N46" i="29"/>
  <c r="BG45" i="29"/>
  <c r="BF45" i="29"/>
  <c r="BE45" i="29"/>
  <c r="BD45" i="29"/>
  <c r="R45" i="29"/>
  <c r="P45" i="29"/>
  <c r="N45" i="29"/>
  <c r="BG44" i="29"/>
  <c r="BF44" i="29"/>
  <c r="BE44" i="29"/>
  <c r="BD44" i="29"/>
  <c r="R44" i="29"/>
  <c r="P44" i="29"/>
  <c r="N44" i="29"/>
  <c r="BG43" i="29"/>
  <c r="BF43" i="29"/>
  <c r="BE43" i="29"/>
  <c r="BD43" i="29"/>
  <c r="R43" i="29"/>
  <c r="P43" i="29"/>
  <c r="N43" i="29"/>
  <c r="BG42" i="29"/>
  <c r="BF42" i="29"/>
  <c r="BE42" i="29"/>
  <c r="BD42" i="29"/>
  <c r="R42" i="29"/>
  <c r="P42" i="29"/>
  <c r="N42" i="29"/>
  <c r="BG41" i="29"/>
  <c r="BF41" i="29"/>
  <c r="BE41" i="29"/>
  <c r="BD41" i="29"/>
  <c r="R41" i="29"/>
  <c r="P41" i="29"/>
  <c r="N41" i="29"/>
  <c r="BG40" i="29"/>
  <c r="BF40" i="29"/>
  <c r="BE40" i="29"/>
  <c r="BD40" i="29"/>
  <c r="R40" i="29"/>
  <c r="P40" i="29"/>
  <c r="N40" i="29"/>
  <c r="BG39" i="29"/>
  <c r="BF39" i="29"/>
  <c r="BE39" i="29"/>
  <c r="BD39" i="29"/>
  <c r="R39" i="29"/>
  <c r="P39" i="29"/>
  <c r="N39" i="29"/>
  <c r="BG38" i="29"/>
  <c r="BF38" i="29"/>
  <c r="BE38" i="29"/>
  <c r="BD38" i="29"/>
  <c r="R38" i="29"/>
  <c r="P38" i="29"/>
  <c r="N38" i="29"/>
  <c r="BG37" i="29"/>
  <c r="BF37" i="29"/>
  <c r="BE37" i="29"/>
  <c r="BD37" i="29"/>
  <c r="R37" i="29"/>
  <c r="P37" i="29"/>
  <c r="N37" i="29"/>
  <c r="BG36" i="29"/>
  <c r="BF36" i="29"/>
  <c r="BE36" i="29"/>
  <c r="BD36" i="29"/>
  <c r="R36" i="29"/>
  <c r="P36" i="29"/>
  <c r="N36" i="29"/>
  <c r="BG35" i="29"/>
  <c r="BF35" i="29"/>
  <c r="BE35" i="29"/>
  <c r="BD35" i="29"/>
  <c r="R35" i="29"/>
  <c r="P35" i="29"/>
  <c r="N35" i="29"/>
  <c r="BG34" i="29"/>
  <c r="BF34" i="29"/>
  <c r="BE34" i="29"/>
  <c r="BD34" i="29"/>
  <c r="R34" i="29"/>
  <c r="P34" i="29"/>
  <c r="N34" i="29"/>
  <c r="BG33" i="29"/>
  <c r="BF33" i="29"/>
  <c r="BE33" i="29"/>
  <c r="BD33" i="29"/>
  <c r="R33" i="29"/>
  <c r="P33" i="29"/>
  <c r="N33" i="29"/>
  <c r="BG32" i="29"/>
  <c r="BF32" i="29"/>
  <c r="BE32" i="29"/>
  <c r="BD32" i="29"/>
  <c r="R32" i="29"/>
  <c r="P32" i="29"/>
  <c r="N32" i="29"/>
  <c r="BG31" i="29"/>
  <c r="BF31" i="29"/>
  <c r="BE31" i="29"/>
  <c r="BD31" i="29"/>
  <c r="R31" i="29"/>
  <c r="P31" i="29"/>
  <c r="N31" i="29"/>
  <c r="BG30" i="29"/>
  <c r="BF30" i="29"/>
  <c r="BE30" i="29"/>
  <c r="BD30" i="29"/>
  <c r="R30" i="29"/>
  <c r="P30" i="29"/>
  <c r="N30" i="29"/>
  <c r="BG29" i="29"/>
  <c r="BF29" i="29"/>
  <c r="BE29" i="29"/>
  <c r="BD29" i="29"/>
  <c r="R29" i="29"/>
  <c r="P29" i="29"/>
  <c r="N29" i="29"/>
  <c r="BG28" i="29"/>
  <c r="BF28" i="29"/>
  <c r="BE28" i="29"/>
  <c r="BD28" i="29"/>
  <c r="R28" i="29"/>
  <c r="P28" i="29"/>
  <c r="N28" i="29"/>
  <c r="BG27" i="29"/>
  <c r="BF27" i="29"/>
  <c r="BE27" i="29"/>
  <c r="BD27" i="29"/>
  <c r="R27" i="29"/>
  <c r="P27" i="29"/>
  <c r="N27" i="29"/>
  <c r="BG26" i="29"/>
  <c r="BF26" i="29"/>
  <c r="BE26" i="29"/>
  <c r="BD26" i="29"/>
  <c r="R26" i="29"/>
  <c r="P26" i="29"/>
  <c r="N26" i="29"/>
  <c r="BG25" i="29"/>
  <c r="BF25" i="29"/>
  <c r="BE25" i="29"/>
  <c r="BD25" i="29"/>
  <c r="R25" i="29"/>
  <c r="P25" i="29"/>
  <c r="N25" i="29"/>
  <c r="BG24" i="29"/>
  <c r="BF24" i="29"/>
  <c r="BE24" i="29"/>
  <c r="BD24" i="29"/>
  <c r="R24" i="29"/>
  <c r="P24" i="29"/>
  <c r="N24" i="29"/>
  <c r="BG23" i="29"/>
  <c r="BF23" i="29"/>
  <c r="BE23" i="29"/>
  <c r="BD23" i="29"/>
  <c r="R23" i="29"/>
  <c r="P23" i="29"/>
  <c r="N23" i="29"/>
  <c r="BG22" i="29"/>
  <c r="BF22" i="29"/>
  <c r="BE22" i="29"/>
  <c r="BD22" i="29"/>
  <c r="R22" i="29"/>
  <c r="P22" i="29"/>
  <c r="N22" i="29"/>
  <c r="BF32" i="26"/>
  <c r="BE32" i="26"/>
  <c r="BD32" i="26"/>
  <c r="BC32" i="26"/>
  <c r="Q32" i="26"/>
  <c r="O32" i="26"/>
  <c r="M32" i="26"/>
  <c r="BF31" i="26"/>
  <c r="BE31" i="26"/>
  <c r="BD31" i="26"/>
  <c r="BC31" i="26"/>
  <c r="Q31" i="26"/>
  <c r="O31" i="26"/>
  <c r="M31" i="26"/>
  <c r="BF30" i="26"/>
  <c r="BE30" i="26"/>
  <c r="BD30" i="26"/>
  <c r="BC30" i="26"/>
  <c r="Q30" i="26"/>
  <c r="O30" i="26"/>
  <c r="M30" i="26"/>
  <c r="BF29" i="26"/>
  <c r="BE29" i="26"/>
  <c r="BD29" i="26"/>
  <c r="BC29" i="26"/>
  <c r="Q29" i="26"/>
  <c r="O29" i="26"/>
  <c r="M29" i="26"/>
  <c r="BF28" i="26"/>
  <c r="BE28" i="26"/>
  <c r="BD28" i="26"/>
  <c r="BC28" i="26"/>
  <c r="Q28" i="26"/>
  <c r="O28" i="26"/>
  <c r="M28" i="26"/>
  <c r="BF27" i="26"/>
  <c r="BE27" i="26"/>
  <c r="BD27" i="26"/>
  <c r="BC27" i="26"/>
  <c r="Q27" i="26"/>
  <c r="O27" i="26"/>
  <c r="M27" i="26"/>
  <c r="BF26" i="26"/>
  <c r="BE26" i="26"/>
  <c r="BD26" i="26"/>
  <c r="BC26" i="26"/>
  <c r="Q26" i="26"/>
  <c r="O26" i="26"/>
  <c r="M26" i="26"/>
  <c r="BF25" i="26"/>
  <c r="BE25" i="26"/>
  <c r="BD25" i="26"/>
  <c r="BC25" i="26"/>
  <c r="Q25" i="26"/>
  <c r="O25" i="26"/>
  <c r="M25" i="26"/>
  <c r="BF24" i="26"/>
  <c r="BE24" i="26"/>
  <c r="BD24" i="26"/>
  <c r="BC24" i="26"/>
  <c r="Q24" i="26"/>
  <c r="O24" i="26"/>
  <c r="M24" i="26"/>
  <c r="BF23" i="26"/>
  <c r="BE23" i="26"/>
  <c r="BD23" i="26"/>
  <c r="BC23" i="26"/>
  <c r="Q23" i="26"/>
  <c r="O23" i="26"/>
  <c r="M23" i="26"/>
  <c r="BF22" i="26"/>
  <c r="BE22" i="26"/>
  <c r="BD22" i="26"/>
  <c r="BC22" i="26"/>
  <c r="Q22" i="26"/>
  <c r="O22" i="26"/>
  <c r="M22" i="26"/>
  <c r="BF31" i="25"/>
  <c r="BE31" i="25"/>
  <c r="BD31" i="25"/>
  <c r="BC31" i="25"/>
  <c r="Q31" i="25"/>
  <c r="O31" i="25"/>
  <c r="M31" i="25"/>
  <c r="BF30" i="25"/>
  <c r="BE30" i="25"/>
  <c r="BD30" i="25"/>
  <c r="BC30" i="25"/>
  <c r="Q30" i="25"/>
  <c r="O30" i="25"/>
  <c r="M30" i="25"/>
  <c r="BF29" i="25"/>
  <c r="BE29" i="25"/>
  <c r="BD29" i="25"/>
  <c r="BC29" i="25"/>
  <c r="Q29" i="25"/>
  <c r="O29" i="25"/>
  <c r="M29" i="25"/>
  <c r="BF28" i="25"/>
  <c r="BE28" i="25"/>
  <c r="BD28" i="25"/>
  <c r="BC28" i="25"/>
  <c r="Q28" i="25"/>
  <c r="O28" i="25"/>
  <c r="M28" i="25"/>
  <c r="BF27" i="25"/>
  <c r="BE27" i="25"/>
  <c r="BD27" i="25"/>
  <c r="BC27" i="25"/>
  <c r="Q27" i="25"/>
  <c r="O27" i="25"/>
  <c r="M27" i="25"/>
  <c r="BF26" i="25"/>
  <c r="BE26" i="25"/>
  <c r="BD26" i="25"/>
  <c r="BC26" i="25"/>
  <c r="Q26" i="25"/>
  <c r="O26" i="25"/>
  <c r="M26" i="25"/>
  <c r="BF25" i="25"/>
  <c r="BE25" i="25"/>
  <c r="BD25" i="25"/>
  <c r="BC25" i="25"/>
  <c r="Q25" i="25"/>
  <c r="O25" i="25"/>
  <c r="M25" i="25"/>
  <c r="BF24" i="25"/>
  <c r="BE24" i="25"/>
  <c r="BD24" i="25"/>
  <c r="BC24" i="25"/>
  <c r="Q24" i="25"/>
  <c r="O24" i="25"/>
  <c r="M24" i="25"/>
  <c r="BF23" i="25"/>
  <c r="BE23" i="25"/>
  <c r="BD23" i="25"/>
  <c r="BC23" i="25"/>
  <c r="Q23" i="25"/>
  <c r="O23" i="25"/>
  <c r="M23" i="25"/>
  <c r="BH23" i="60"/>
  <c r="BH26" i="56"/>
  <c r="BH23" i="56"/>
  <c r="BI39" i="41"/>
  <c r="BI36" i="41"/>
  <c r="BI30" i="41"/>
  <c r="BI54" i="29"/>
  <c r="BI51" i="29"/>
  <c r="BI39" i="29"/>
  <c r="BI34" i="29"/>
  <c r="BI23" i="29"/>
  <c r="BH30" i="25"/>
  <c r="BH25" i="25"/>
  <c r="BH23" i="61"/>
  <c r="BH24" i="60"/>
  <c r="BI49" i="41"/>
  <c r="BI48" i="41"/>
  <c r="BI47" i="41"/>
  <c r="BI46" i="41"/>
  <c r="BI45" i="41"/>
  <c r="BI43" i="41"/>
  <c r="BI41" i="41"/>
  <c r="BI33" i="41"/>
  <c r="BI58" i="29"/>
  <c r="BI50" i="29"/>
  <c r="BI49" i="29"/>
  <c r="BI43" i="29"/>
  <c r="BI41" i="29"/>
  <c r="BI37" i="29"/>
  <c r="BI32" i="29"/>
  <c r="BI28" i="29"/>
  <c r="BH30" i="26"/>
  <c r="BH29" i="26"/>
  <c r="BH24" i="25"/>
  <c r="BH24" i="57"/>
  <c r="BI40" i="41"/>
  <c r="BI35" i="41"/>
  <c r="BI27" i="41"/>
  <c r="BI56" i="29"/>
  <c r="BI47" i="29"/>
  <c r="BI45" i="29"/>
  <c r="BI44" i="29"/>
  <c r="BH29" i="25"/>
  <c r="BH26" i="25"/>
  <c r="BH25" i="56"/>
  <c r="BI32" i="41"/>
  <c r="BI31" i="41"/>
  <c r="BI61" i="29"/>
  <c r="BI60" i="29"/>
  <c r="BI59" i="29"/>
  <c r="BI55" i="29"/>
  <c r="BI53" i="29"/>
  <c r="BI42" i="29"/>
  <c r="BI38" i="29"/>
  <c r="BI36" i="29"/>
  <c r="BI35" i="29"/>
  <c r="BI31" i="29"/>
  <c r="BI30" i="29"/>
  <c r="BI27" i="29"/>
  <c r="BI24" i="29"/>
  <c r="BH31" i="26"/>
  <c r="BH25" i="26"/>
  <c r="BI52" i="29"/>
  <c r="BI33" i="29"/>
  <c r="BI29" i="29"/>
  <c r="BI22" i="29"/>
  <c r="BH28" i="26"/>
  <c r="BH28" i="25"/>
  <c r="BH26" i="58"/>
  <c r="BH24" i="56"/>
  <c r="BI28" i="41"/>
  <c r="BH31" i="25"/>
  <c r="BH27" i="25"/>
  <c r="BH23" i="25"/>
  <c r="BI37" i="41"/>
  <c r="BI34" i="41"/>
  <c r="BI29" i="41"/>
  <c r="BI57" i="29"/>
  <c r="BI48" i="29"/>
  <c r="BI46" i="29"/>
  <c r="BI40" i="29"/>
  <c r="BH26" i="26"/>
  <c r="BH23" i="26"/>
  <c r="BH25" i="60"/>
  <c r="BH25" i="58"/>
  <c r="BH23" i="57"/>
  <c r="BI44" i="41"/>
  <c r="BI42" i="41"/>
  <c r="BI38" i="41"/>
  <c r="BI26" i="41"/>
  <c r="BI24" i="41"/>
  <c r="BI26" i="29"/>
  <c r="BI25" i="29"/>
  <c r="BH32" i="26"/>
  <c r="BH27" i="26"/>
  <c r="BH24" i="26"/>
  <c r="BH22" i="26"/>
  <c r="O22" i="25" l="1"/>
  <c r="O21" i="25" s="1"/>
  <c r="BH21" i="26"/>
  <c r="BH20" i="26" s="1"/>
  <c r="Q22" i="56"/>
  <c r="Q21" i="56" s="1"/>
  <c r="O22" i="61"/>
  <c r="O21" i="61" s="1"/>
  <c r="BH22" i="25"/>
  <c r="BH21" i="25" s="1"/>
  <c r="P21" i="29"/>
  <c r="P20" i="29" s="1"/>
  <c r="BH22" i="56"/>
  <c r="M22" i="57"/>
  <c r="M21" i="57" s="1"/>
  <c r="Q24" i="58"/>
  <c r="Q23" i="58" s="1"/>
  <c r="BI23" i="41"/>
  <c r="BI22" i="41" s="1"/>
  <c r="O24" i="58"/>
  <c r="O23" i="58" s="1"/>
  <c r="Q22" i="60"/>
  <c r="Q21" i="60" s="1"/>
  <c r="Q22" i="61"/>
  <c r="Q21" i="61" s="1"/>
  <c r="M22" i="25"/>
  <c r="M21" i="25" s="1"/>
  <c r="Q21" i="26"/>
  <c r="Q20" i="26"/>
  <c r="BI21" i="29"/>
  <c r="M22" i="56"/>
  <c r="M21" i="56" s="1"/>
  <c r="BH22" i="57"/>
  <c r="BH21" i="57" s="1"/>
  <c r="BH24" i="58"/>
  <c r="BH23" i="58" s="1"/>
  <c r="O22" i="60"/>
  <c r="O21" i="60" s="1"/>
  <c r="N23" i="41"/>
  <c r="N22" i="41" s="1"/>
  <c r="O22" i="56"/>
  <c r="O21" i="56" s="1"/>
  <c r="R21" i="29"/>
  <c r="R20" i="29" s="1"/>
  <c r="R23" i="41"/>
  <c r="R22" i="41" s="1"/>
  <c r="Q22" i="57"/>
  <c r="Q21" i="57" s="1"/>
  <c r="M22" i="60"/>
  <c r="M21" i="60" s="1"/>
  <c r="M22" i="61"/>
  <c r="M21" i="61" s="1"/>
  <c r="M21" i="26"/>
  <c r="M20" i="26" s="1"/>
  <c r="P23" i="41"/>
  <c r="P22" i="41" s="1"/>
  <c r="BH22" i="60"/>
  <c r="BH22" i="61"/>
  <c r="Q22" i="25"/>
  <c r="Q21" i="25" s="1"/>
  <c r="O21" i="26"/>
  <c r="O20" i="26" s="1"/>
  <c r="N21" i="29"/>
  <c r="N20" i="29" s="1"/>
  <c r="O22" i="57"/>
  <c r="O21" i="57" s="1"/>
  <c r="M24" i="58"/>
  <c r="M23" i="58" s="1"/>
  <c r="BB26" i="26"/>
  <c r="BB29" i="26"/>
  <c r="BB30" i="26"/>
  <c r="BB31" i="26"/>
  <c r="BC30" i="29"/>
  <c r="BC49" i="29"/>
  <c r="BC60" i="29"/>
  <c r="BC27" i="41"/>
  <c r="BC28" i="41"/>
  <c r="BC29" i="41"/>
  <c r="BC30" i="41"/>
  <c r="BC32" i="41"/>
  <c r="BC49" i="41"/>
  <c r="BB25" i="56"/>
  <c r="BB24" i="60"/>
  <c r="BB31" i="25"/>
  <c r="BC24" i="29"/>
  <c r="BC34" i="29"/>
  <c r="BC35" i="29"/>
  <c r="BC39" i="29"/>
  <c r="BC45" i="29"/>
  <c r="BC47" i="29"/>
  <c r="BC56" i="29"/>
  <c r="BC46" i="41"/>
  <c r="BC47" i="41"/>
  <c r="BC48" i="41"/>
  <c r="BB30" i="25"/>
  <c r="BC42" i="41"/>
  <c r="BC43" i="41"/>
  <c r="BC44" i="41"/>
  <c r="BC45" i="41"/>
  <c r="BB24" i="57"/>
  <c r="BB25" i="58"/>
  <c r="BB24" i="25"/>
  <c r="BB25" i="25"/>
  <c r="BB26" i="25"/>
  <c r="BB27" i="25"/>
  <c r="BB25" i="26"/>
  <c r="BC25" i="29"/>
  <c r="BC26" i="29"/>
  <c r="BC28" i="29"/>
  <c r="BC32" i="29"/>
  <c r="BC58" i="29"/>
  <c r="BB23" i="56"/>
  <c r="BB24" i="56"/>
  <c r="BB23" i="60"/>
  <c r="BB22" i="26"/>
  <c r="BB23" i="26"/>
  <c r="BB24" i="26"/>
  <c r="BC37" i="29"/>
  <c r="BC41" i="29"/>
  <c r="BC44" i="29"/>
  <c r="BC51" i="29"/>
  <c r="BC52" i="29"/>
  <c r="BC57" i="29"/>
  <c r="BC24" i="41"/>
  <c r="BC37" i="41"/>
  <c r="BC38" i="41"/>
  <c r="BB26" i="58"/>
  <c r="BB25" i="60"/>
  <c r="BB23" i="25"/>
  <c r="BB28" i="25"/>
  <c r="BB32" i="26"/>
  <c r="BC27" i="29"/>
  <c r="BC29" i="29"/>
  <c r="BC36" i="29"/>
  <c r="BC43" i="29"/>
  <c r="BC46" i="29"/>
  <c r="BC53" i="29"/>
  <c r="BC55" i="29"/>
  <c r="BC26" i="41"/>
  <c r="BC36" i="41"/>
  <c r="BC39" i="41"/>
  <c r="BB26" i="56"/>
  <c r="BB23" i="57"/>
  <c r="BB27" i="26"/>
  <c r="BB28" i="26"/>
  <c r="BC22" i="29"/>
  <c r="BC23" i="29"/>
  <c r="BC31" i="29"/>
  <c r="BC40" i="29"/>
  <c r="BC48" i="29"/>
  <c r="BC54" i="29"/>
  <c r="BC59" i="29"/>
  <c r="BC61" i="29"/>
  <c r="BC31" i="41"/>
  <c r="BB29" i="25"/>
  <c r="BC33" i="29"/>
  <c r="BC38" i="29"/>
  <c r="BC42" i="29"/>
  <c r="BC50" i="29"/>
  <c r="BC33" i="41"/>
  <c r="BC34" i="41"/>
  <c r="BC35" i="41"/>
  <c r="BC40" i="41"/>
  <c r="BC41" i="41"/>
  <c r="BB23" i="61"/>
  <c r="BH21" i="60" l="1"/>
  <c r="BH21" i="56"/>
  <c r="BI20" i="29"/>
  <c r="BH21" i="61"/>
</calcChain>
</file>

<file path=xl/sharedStrings.xml><?xml version="1.0" encoding="utf-8"?>
<sst xmlns="http://schemas.openxmlformats.org/spreadsheetml/2006/main" count="1698" uniqueCount="202">
  <si>
    <t/>
  </si>
  <si>
    <t>21</t>
  </si>
  <si>
    <t>15</t>
  </si>
  <si>
    <t>Stavba:</t>
  </si>
  <si>
    <t>Místo:</t>
  </si>
  <si>
    <t>Zadavatel:</t>
  </si>
  <si>
    <t>Uchazeč:</t>
  </si>
  <si>
    <t>DPH</t>
  </si>
  <si>
    <t>základní</t>
  </si>
  <si>
    <t>Kód</t>
  </si>
  <si>
    <t>Popis</t>
  </si>
  <si>
    <t>Typ</t>
  </si>
  <si>
    <t>D</t>
  </si>
  <si>
    <t>0</t>
  </si>
  <si>
    <t>1</t>
  </si>
  <si>
    <t>2</t>
  </si>
  <si>
    <t>3</t>
  </si>
  <si>
    <t>4</t>
  </si>
  <si>
    <t>Objekt:</t>
  </si>
  <si>
    <t>-1</t>
  </si>
  <si>
    <t>PČ</t>
  </si>
  <si>
    <t>MJ</t>
  </si>
  <si>
    <t>Množství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</si>
  <si>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</si>
  <si>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</si>
  <si>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</si>
  <si>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</si>
  <si>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</si>
  <si>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</si>
  <si>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</si>
  <si>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</si>
  <si>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5</t>
  </si>
  <si>
    <t>ROZPOCET</t>
  </si>
  <si>
    <t>K</t>
  </si>
  <si>
    <t>P</t>
  </si>
  <si>
    <t>6</t>
  </si>
  <si>
    <t>7</t>
  </si>
  <si>
    <t>8</t>
  </si>
  <si>
    <t>9</t>
  </si>
  <si>
    <t>10</t>
  </si>
  <si>
    <t>11</t>
  </si>
  <si>
    <t>12</t>
  </si>
  <si>
    <t>13</t>
  </si>
  <si>
    <t>Soupis:</t>
  </si>
  <si>
    <t>CS VLASTNÍ</t>
  </si>
  <si>
    <t>14</t>
  </si>
  <si>
    <t>16</t>
  </si>
  <si>
    <t>17</t>
  </si>
  <si>
    <t>18</t>
  </si>
  <si>
    <t>19</t>
  </si>
  <si>
    <t>20</t>
  </si>
  <si>
    <t>22</t>
  </si>
  <si>
    <t>23</t>
  </si>
  <si>
    <t>24</t>
  </si>
  <si>
    <t>26</t>
  </si>
  <si>
    <t>28</t>
  </si>
  <si>
    <t>30</t>
  </si>
  <si>
    <t>32</t>
  </si>
  <si>
    <t>34</t>
  </si>
  <si>
    <t>m</t>
  </si>
  <si>
    <t>36</t>
  </si>
  <si>
    <t>38</t>
  </si>
  <si>
    <t>40</t>
  </si>
  <si>
    <t>42</t>
  </si>
  <si>
    <t>44</t>
  </si>
  <si>
    <t>46</t>
  </si>
  <si>
    <t>48</t>
  </si>
  <si>
    <t>50</t>
  </si>
  <si>
    <t>54</t>
  </si>
  <si>
    <t>66</t>
  </si>
  <si>
    <t>68</t>
  </si>
  <si>
    <t>70</t>
  </si>
  <si>
    <t>72</t>
  </si>
  <si>
    <t>74</t>
  </si>
  <si>
    <t>76</t>
  </si>
  <si>
    <t>78</t>
  </si>
  <si>
    <t>80</t>
  </si>
  <si>
    <t>82</t>
  </si>
  <si>
    <t>84</t>
  </si>
  <si>
    <t>86</t>
  </si>
  <si>
    <t>88</t>
  </si>
  <si>
    <t>90</t>
  </si>
  <si>
    <t>92</t>
  </si>
  <si>
    <t>94</t>
  </si>
  <si>
    <t>96</t>
  </si>
  <si>
    <t>98</t>
  </si>
  <si>
    <t>ks</t>
  </si>
  <si>
    <t>h</t>
  </si>
  <si>
    <t>KS</t>
  </si>
  <si>
    <t>kplt</t>
  </si>
  <si>
    <t>EKV - Elektronická kontrola vstupu</t>
  </si>
  <si>
    <t>Koncentrátor PC Master</t>
  </si>
  <si>
    <t>FW pro koncentrátor PC Master</t>
  </si>
  <si>
    <t>Řídicí jednotka čtečky karet</t>
  </si>
  <si>
    <t>FW pro řídicí jednotku</t>
  </si>
  <si>
    <t>Čtečka karet - pro standard KZ a UJEP</t>
  </si>
  <si>
    <t>Zdroj 13,8V/3A Spínaný zálohovaný zdroj v krytu, s výstupy a odpojovačem</t>
  </si>
  <si>
    <t>Zdroj 13,8V/5A Lineární zálohovaný zdroj v kovovém krytu 13,8 Vss / 5 A se signalizačními výstupy a prostorem pro AKU 17Ah</t>
  </si>
  <si>
    <t>Akumulátor PS12170, 12V/17Ah VdS</t>
  </si>
  <si>
    <t>Akumulátor PS12380, 12V/38Ah VdS</t>
  </si>
  <si>
    <t>GN - Grafická nástavba PZTS, CCTV a EPS</t>
  </si>
  <si>
    <t>Komunikační server pro technologii ústředny EPS</t>
  </si>
  <si>
    <t>Vývoj modulu/driveru dle zadání systému EPS</t>
  </si>
  <si>
    <t>Komunikační server pro ústřednu  PZTS</t>
  </si>
  <si>
    <t>Vývoj modulu/driveru dle zadání systému PZTS</t>
  </si>
  <si>
    <t>Komunikační server pro ústřednu  CCTV</t>
  </si>
  <si>
    <t>Vývoj modulu/driveru dle zadání systému CCTV</t>
  </si>
  <si>
    <t>Server SW jádro systému - verze standard bez jednotlivých driverů</t>
  </si>
  <si>
    <t>Mapové podklady na patro</t>
  </si>
  <si>
    <t>Stanice Esprimo P558 i7/8GB/256GB SSD/1TB HDD/1GbLAN/GTX1050ti4GB 3xDP 1xHDMI 1xDVI-D/3y OS NBD, klávesnice, myš - server a klientská stanice</t>
  </si>
  <si>
    <t>DHL27-S200, 27", LED LCD, FullHD, HDMI, DVI, VGA, BNC, Audio, 24/7</t>
  </si>
  <si>
    <t>DHL27/32-DZ, stojan pro monitory DHL27/DHL32</t>
  </si>
  <si>
    <t>PZTS - Poplachový a zabezpečovací tísňový systém</t>
  </si>
  <si>
    <t>Ústředna EZS, RAM 496kB 4 sloty, 256 modulů, 1000 podsystémů, &gt;2000 vstupů, &gt;5000 výstupů, zdroj 14V/5A</t>
  </si>
  <si>
    <t>Zásuvná karta do ústředen, 2x linka, 2x 32 modulů</t>
  </si>
  <si>
    <t>Zásuvná karta do ústředny EZS, TCP/IP-terminál server</t>
  </si>
  <si>
    <t>Komunikátor na PCO</t>
  </si>
  <si>
    <t>Modemová část pro rozšíření komunikátoru o dálkovou správu.</t>
  </si>
  <si>
    <t>Datový telefoní komunikátor, Ademco Contact ID, pulsní 4+2 (3+2), 15 tel.č., pulsní/tónová volba</t>
  </si>
  <si>
    <t>Program pro konfiguraci a dálkovou správu systému, virtuální klávesnice, stažení historie</t>
  </si>
  <si>
    <t>Bezpečnostní systém a komunikátor GSM. Podporuje SMS, hlasové zprávy, GPRS komunikaci</t>
  </si>
  <si>
    <t>Rádiový přenos na PCO, včetně montáže</t>
  </si>
  <si>
    <t>Expander, 8 dvojitě vyvážených vstupů, 1 reléový výstup 30V/2A, tamper kontakt, plechový box na povrch</t>
  </si>
  <si>
    <t>Rozšiřující deska elektroniky 7x reléový výstup se zatížením kontaktů 30V/1A pro expander</t>
  </si>
  <si>
    <t>Klávesnice pro EZS, plast-světle šedý, bíle podsvětlené klávesy a displej 2x20 znaků</t>
  </si>
  <si>
    <t>Systémový záložní zdroj, 13,8 V/10 A, monitorování 14 por.stavů, v boxu pro bat.12 V/65Ah</t>
  </si>
  <si>
    <t>AKU 12-17</t>
  </si>
  <si>
    <t>interiérová siréna</t>
  </si>
  <si>
    <t>extérierová siréna</t>
  </si>
  <si>
    <t>QUAD PIR, 15m/85°, 117x68x50mm, -30 až +70 °C,</t>
  </si>
  <si>
    <t>magnetický kontakt, 4 drátový</t>
  </si>
  <si>
    <t>Přejezdový kovový detektor i na kovová vrata s přívodem v pancéřovém krku</t>
  </si>
  <si>
    <t>Duální detektor tříštění skla, dosah 360°/8 m, digitální analýza signálu, detekce řezání skla</t>
  </si>
  <si>
    <t>nouzové tlačítko</t>
  </si>
  <si>
    <t>nouzové tlačítko-tahové</t>
  </si>
  <si>
    <t>optická signalizace, červená LED, integrovaný bzučák</t>
  </si>
  <si>
    <t>D.035</t>
  </si>
  <si>
    <t>Kabelové trasy-instalace kabelů do trubek, žlabů apod</t>
  </si>
  <si>
    <t>D.036</t>
  </si>
  <si>
    <t>Kabelové trasy-instalace do zdi, na příchytky, chrániček apod.</t>
  </si>
  <si>
    <t>D.037</t>
  </si>
  <si>
    <t>Montáž ústředny-včetně oživení</t>
  </si>
  <si>
    <t>D.038</t>
  </si>
  <si>
    <t>Montáž klávesnice</t>
  </si>
  <si>
    <t>D.039</t>
  </si>
  <si>
    <t>Montáž detektoru</t>
  </si>
  <si>
    <t>D.040</t>
  </si>
  <si>
    <t>Montáž sirény, signalizace</t>
  </si>
  <si>
    <t>D.041</t>
  </si>
  <si>
    <t>Montáž expandérů</t>
  </si>
  <si>
    <t>EPS - Elektrická požární signalizace</t>
  </si>
  <si>
    <t>Ústředna analogová 1 kruhová linka 128 adres</t>
  </si>
  <si>
    <t>Poznámka k položce:_x000D_
Ústředna analogová 1 kruhová linka 128 adres, možnost rozšíření na 256 adres. Max 3072 adres Obsahuje linkovou desku, desku systémovou, desku ovládání, zdroj, grafický displej</t>
  </si>
  <si>
    <t>AKU 12V/40Ah max. dob. proud 4A      rozměry: 151x99x101mm</t>
  </si>
  <si>
    <t>Deska linková, 2 izolované kruhové linky, max. 256 adres</t>
  </si>
  <si>
    <t>Deska master, pro síťování ústředen a tabel, až 16 zařízení typu</t>
  </si>
  <si>
    <t>Deska periferií, pro připojení nadstavby, ZDP, OPPO</t>
  </si>
  <si>
    <t>Deska periferií GSM(LTE)/LAN</t>
  </si>
  <si>
    <t>Tablo obsluhy</t>
  </si>
  <si>
    <t>Obslužné pole požární ochrany - OPPO - k ústřednám jako slave na RS 485</t>
  </si>
  <si>
    <t>KTPO MOT+Motýlkový zámek, včetně 1 ks klíče dle regionu, Ústecký</t>
  </si>
  <si>
    <t>Hlásič kouře optický interaktivní</t>
  </si>
  <si>
    <t>Hlásič multisenzorový interaktivní</t>
  </si>
  <si>
    <t>Hlásič teplot interaktivní,(45÷90)°C</t>
  </si>
  <si>
    <t>Zásuvka pro adresovatelné a interaktivní hlásiče</t>
  </si>
  <si>
    <t>Svítidlo sig., IP 40</t>
  </si>
  <si>
    <t>Hlásič tlačítkový adresný a konvenční (s náhradním sklem)</t>
  </si>
  <si>
    <t>Jednotka vstupně/výstupní (4xIN/4xOUT) v krabici</t>
  </si>
  <si>
    <t>Spínaný zdroj, 27,6V/5A trvale / 0,8 vyhrazeno pro AKU max. 2x</t>
  </si>
  <si>
    <t>AKU 12V/17Ah max. dob. proud 10A    rozměry: 197x165x170mm</t>
  </si>
  <si>
    <t>Siréna 9-28Vss, 102 dB, odběr 16mA/24V, IP 65, vysoká patice, rudá, neadresná.</t>
  </si>
  <si>
    <t>Vyhodnocovací jednotka tepelného kabelu - 1 vstup</t>
  </si>
  <si>
    <t>Vyhodnocovací jednotka tepelného kabelu - 8 vstupů</t>
  </si>
  <si>
    <t>Reléová skříň, 12DIN</t>
  </si>
  <si>
    <t>Relé 24V=, 3xPŘEP 10A/250VAC, 35x35x54.4mm, do objímky</t>
  </si>
  <si>
    <t>Maják 9 - 60V DC, červený</t>
  </si>
  <si>
    <t>Přípojková skříň MIS1, včetně svorkovnice a přepěťových ochran</t>
  </si>
  <si>
    <t>ERo - Evakuační rozhlas</t>
  </si>
  <si>
    <t>Výkonový zesilovač systému ER 4xD 500W, 100V/T provedení dle ČSN EN 54-16</t>
  </si>
  <si>
    <t>Výkonový zesilovač systému ER 4xD 300W, 100V/T provedení dle ČSN EN 54-16</t>
  </si>
  <si>
    <t>Digitální výstupní modul - řídící a monitorovací jednotka systému ER , provedení dle ČSN EN 54-16,vč. 6min pro nahraná evakuační hlášení, alarmové signály, signály ukončení poplachu. Obsahuje 4 nezávislé audio kanály každý pro 6linek repoduktorů (celkem 2</t>
  </si>
  <si>
    <t>Ventilační panel 1U, montáž do rozváděče rack</t>
  </si>
  <si>
    <t>Rack 19" stojanový, 800x600/42U,včetně montáže komponentů a drobného montážního materiálu.</t>
  </si>
  <si>
    <t>Stanice hlasatele hlasatele,provedení dle ČSN EN 54-16, redundantní, kapacita 12x tlačítko a mikrofon, vč. reproduktoru, 1x externí audio vstup a 1x audio výsstup</t>
  </si>
  <si>
    <t>Digitální stanice hlasatele, ruční mikrofon s vestavěným reproduktorem a akustickou kontrolou mikrofonu, 12 volně programovatelných tlačítek, v provedení pro HZS MsK</t>
  </si>
  <si>
    <t>Univerzální modul rozhraní pro připojení externích komponentů do systému,dva analogové vstupy, výstupy a 48 řidících kontaktů</t>
  </si>
  <si>
    <t>Seriový interface obousměrný,v provedení pro propojní ústředny rozhlasu - ústředny EPS, síťování, certifikace dle EN54-16 vč. montážní skříně</t>
  </si>
  <si>
    <t>Záložní napájecí zdroj pro sestavu ústředny ER PSU, dle ČSN EN54-4, 24V/12A-150A montáž do racku</t>
  </si>
  <si>
    <t>Akumulátor 12V/150Ah pro PSU</t>
  </si>
  <si>
    <t>Podhledový reproduktor 6W EN 54-24, vč, keram. svorkovnice, tepelné pojistky a krytu 5", nízká výška reproduktoru, rozměry pr. 181,5mm, hl. 59mm</t>
  </si>
  <si>
    <t>Podhledový reproduktor 6W EN 54-24, vč.keram. svorkovnice, tepelné pojistky. IP 32, rozměry pr. 216 mm, hl.70mm</t>
  </si>
  <si>
    <t>Nástěnný reproduktor 6W EN 54-24, pro montáž na stěnu, skříňkový, kovový, vhodný pro reprodukci řeči a hudby, IP32</t>
  </si>
  <si>
    <t>Řídicí jednotka CKP.11</t>
  </si>
  <si>
    <t>FW pro řídicí jednotku CKP-11</t>
  </si>
  <si>
    <t>Čtečka karet RSW.04-E</t>
  </si>
  <si>
    <t>Elektrický otvírač NÍZKOODBĚROVÝ, REVERZNÍ.</t>
  </si>
  <si>
    <t>Sociální péče 3652/13, 400 11 Ústí nad Labem - Severní Terasa</t>
  </si>
  <si>
    <t>Slaboproudá elektrotechnika</t>
  </si>
  <si>
    <t>Objekt výukových prostor Fakulty zdravotnických studií</t>
  </si>
  <si>
    <t>EPS a ERo</t>
  </si>
  <si>
    <t>Spojovací krček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</si>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</sst>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"/>
  </numFmts>
  <fonts count="17" x14ac:knownFonts="1">
    <font>
      <sz val="8"/>
      <name val="Arial CE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sz val="10"/>
      <color rgb="FF969696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rgb="FF969696"/>
      <name val="Arial"/>
      <family val="2"/>
      <charset val="238"/>
    </font>
    <font>
      <b/>
      <sz val="12"/>
      <color rgb="FF960000"/>
      <name val="Arial"/>
      <family val="2"/>
      <charset val="238"/>
    </font>
    <font>
      <sz val="8"/>
      <color rgb="FF960000"/>
      <name val="Arial"/>
      <family val="2"/>
      <charset val="238"/>
    </font>
    <font>
      <sz val="8"/>
      <color rgb="FF003366"/>
      <name val="Arial"/>
      <family val="2"/>
      <charset val="238"/>
    </font>
    <font>
      <sz val="12"/>
      <color rgb="FF003366"/>
      <name val="Arial"/>
      <family val="2"/>
      <charset val="238"/>
    </font>
    <font>
      <b/>
      <sz val="10"/>
      <name val="Arial"/>
      <family val="2"/>
      <charset val="238"/>
    </font>
    <font>
      <sz val="7"/>
      <color rgb="FF969696"/>
      <name val="Arial"/>
      <family val="2"/>
      <charset val="238"/>
    </font>
    <font>
      <i/>
      <sz val="7"/>
      <color rgb="FF969696"/>
      <name val="Arial"/>
      <family val="2"/>
      <charset val="238"/>
    </font>
    <font>
      <b/>
      <sz val="12"/>
      <color rgb="FF003366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1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 applyProtection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" fillId="0" borderId="0" xfId="0" applyFont="1"/>
    <xf numFmtId="0" fontId="2" fillId="0" borderId="3" xfId="0" applyFont="1" applyBorder="1" applyProtection="1"/>
    <xf numFmtId="0" fontId="2" fillId="0" borderId="0" xfId="0" applyFont="1" applyProtection="1"/>
    <xf numFmtId="0" fontId="2" fillId="0" borderId="3" xfId="0" applyFont="1" applyBorder="1"/>
    <xf numFmtId="0" fontId="6" fillId="0" borderId="0" xfId="0" applyFont="1" applyAlignment="1" applyProtection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11" xfId="0" applyFont="1" applyBorder="1" applyAlignment="1" applyProtection="1">
      <alignment horizontal="center" vertical="center" wrapText="1"/>
    </xf>
    <xf numFmtId="0" fontId="8" fillId="0" borderId="12" xfId="0" applyFont="1" applyBorder="1" applyAlignment="1" applyProtection="1">
      <alignment horizontal="center" vertical="center" wrapText="1"/>
    </xf>
    <xf numFmtId="0" fontId="8" fillId="0" borderId="13" xfId="0" applyFont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164" fontId="10" fillId="0" borderId="7" xfId="0" applyNumberFormat="1" applyFont="1" applyBorder="1" applyAlignment="1" applyProtection="1"/>
    <xf numFmtId="164" fontId="10" fillId="0" borderId="8" xfId="0" applyNumberFormat="1" applyFont="1" applyBorder="1" applyAlignment="1" applyProtection="1"/>
    <xf numFmtId="0" fontId="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11" fillId="0" borderId="0" xfId="0" applyFont="1" applyAlignment="1"/>
    <xf numFmtId="0" fontId="11" fillId="0" borderId="3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horizontal="left"/>
    </xf>
    <xf numFmtId="0" fontId="12" fillId="0" borderId="0" xfId="0" applyFont="1" applyAlignment="1" applyProtection="1">
      <alignment horizontal="left"/>
    </xf>
    <xf numFmtId="0" fontId="11" fillId="0" borderId="3" xfId="0" applyFont="1" applyBorder="1" applyAlignment="1"/>
    <xf numFmtId="0" fontId="11" fillId="0" borderId="9" xfId="0" applyFont="1" applyBorder="1" applyAlignment="1" applyProtection="1"/>
    <xf numFmtId="0" fontId="11" fillId="0" borderId="0" xfId="0" applyFont="1" applyBorder="1" applyAlignment="1" applyProtection="1"/>
    <xf numFmtId="164" fontId="11" fillId="0" borderId="0" xfId="0" applyNumberFormat="1" applyFont="1" applyBorder="1" applyAlignment="1" applyProtection="1"/>
    <xf numFmtId="164" fontId="11" fillId="0" borderId="10" xfId="0" applyNumberFormat="1" applyFont="1" applyBorder="1" applyAlignment="1" applyProtection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7" fillId="0" borderId="17" xfId="0" applyFont="1" applyBorder="1" applyAlignment="1" applyProtection="1">
      <alignment horizontal="center" vertical="center"/>
    </xf>
    <xf numFmtId="49" fontId="7" fillId="0" borderId="17" xfId="0" applyNumberFormat="1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center" vertical="center" wrapText="1"/>
    </xf>
    <xf numFmtId="165" fontId="7" fillId="0" borderId="17" xfId="0" applyNumberFormat="1" applyFont="1" applyBorder="1" applyAlignment="1" applyProtection="1">
      <alignment vertical="center"/>
    </xf>
    <xf numFmtId="0" fontId="8" fillId="2" borderId="9" xfId="0" applyFont="1" applyFill="1" applyBorder="1" applyAlignment="1" applyProtection="1">
      <alignment horizontal="left" vertical="center"/>
      <protection locked="0"/>
    </xf>
    <xf numFmtId="0" fontId="8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164" fontId="8" fillId="0" borderId="0" xfId="0" applyNumberFormat="1" applyFont="1" applyBorder="1" applyAlignment="1" applyProtection="1">
      <alignment vertical="center"/>
    </xf>
    <xf numFmtId="164" fontId="8" fillId="0" borderId="10" xfId="0" applyNumberFormat="1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 wrapText="1"/>
    </xf>
    <xf numFmtId="0" fontId="2" fillId="0" borderId="9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0" borderId="15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vertical="center"/>
    </xf>
    <xf numFmtId="164" fontId="8" fillId="0" borderId="15" xfId="0" applyNumberFormat="1" applyFont="1" applyBorder="1" applyAlignment="1" applyProtection="1">
      <alignment vertical="center"/>
    </xf>
    <xf numFmtId="164" fontId="8" fillId="0" borderId="16" xfId="0" applyNumberFormat="1" applyFont="1" applyBorder="1" applyAlignment="1" applyProtection="1">
      <alignment vertical="center"/>
    </xf>
    <xf numFmtId="0" fontId="16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 wrapText="1"/>
    </xf>
    <xf numFmtId="0" fontId="1" fillId="0" borderId="0" xfId="0" applyFont="1" applyProtection="1"/>
    <xf numFmtId="0" fontId="5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2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3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3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3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3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3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B3:BJ32"/>
  <sheetViews>
    <sheetView showGridLines="0" topLeftCell="A4" workbookViewId="0">
      <selection activeCell="F41" sqref="F41"/>
    </sheetView>
  </sheetViews>
  <sheetFormatPr defaultColWidth="9.33203125" defaultRowHeight="11.25" x14ac:dyDescent="0.2"/>
  <cols>
    <col min="1" max="1" width="8.33203125" style="10" customWidth="1"/>
    <col min="2" max="2" width="1.6640625" style="10" customWidth="1"/>
    <col min="3" max="3" width="4.1640625" style="10" customWidth="1"/>
    <col min="4" max="4" width="4.33203125" style="10" customWidth="1"/>
    <col min="5" max="5" width="17.1640625" style="10" customWidth="1"/>
    <col min="6" max="6" width="100.83203125" style="10" customWidth="1"/>
    <col min="7" max="7" width="7" style="10" customWidth="1"/>
    <col min="8" max="8" width="11.5" style="10" customWidth="1"/>
    <col min="9" max="9" width="9.33203125" style="10" customWidth="1"/>
    <col min="10" max="10" width="10.83203125" style="10" hidden="1" customWidth="1"/>
    <col min="11" max="11" width="9.33203125" style="10" hidden="1"/>
    <col min="12" max="17" width="14.1640625" style="10" hidden="1" customWidth="1"/>
    <col min="18" max="18" width="16.33203125" style="10" hidden="1" customWidth="1"/>
    <col min="19" max="19" width="12.33203125" style="10" customWidth="1"/>
    <col min="20" max="20" width="16.33203125" style="10" customWidth="1"/>
    <col min="21" max="21" width="12.33203125" style="10" customWidth="1"/>
    <col min="22" max="22" width="15" style="10" customWidth="1"/>
    <col min="23" max="23" width="11" style="10" customWidth="1"/>
    <col min="24" max="24" width="15" style="10" customWidth="1"/>
    <col min="25" max="25" width="16.33203125" style="10" customWidth="1"/>
    <col min="26" max="26" width="11" style="10" customWidth="1"/>
    <col min="27" max="27" width="15" style="10" customWidth="1"/>
    <col min="28" max="28" width="16.33203125" style="10" customWidth="1"/>
    <col min="29" max="40" width="9.33203125" style="10"/>
    <col min="41" max="62" width="9.33203125" style="10" hidden="1"/>
    <col min="63" max="16384" width="9.33203125" style="10"/>
  </cols>
  <sheetData>
    <row r="3" spans="2:9" s="2" customFormat="1" ht="6.95" customHeight="1" x14ac:dyDescent="0.2">
      <c r="B3" s="3"/>
      <c r="C3" s="4"/>
      <c r="D3" s="4"/>
      <c r="E3" s="4"/>
      <c r="F3" s="4"/>
      <c r="G3" s="4"/>
      <c r="H3" s="4"/>
      <c r="I3" s="5"/>
    </row>
    <row r="4" spans="2:9" s="2" customFormat="1" ht="24.95" customHeight="1" x14ac:dyDescent="0.2">
      <c r="B4" s="6"/>
      <c r="C4" s="7" t="s">
        <v>201</v>
      </c>
      <c r="D4" s="8"/>
      <c r="E4" s="8"/>
      <c r="F4" s="8"/>
      <c r="G4" s="8"/>
      <c r="H4" s="8"/>
      <c r="I4" s="5"/>
    </row>
    <row r="5" spans="2:9" s="2" customFormat="1" ht="6.95" customHeight="1" x14ac:dyDescent="0.2">
      <c r="B5" s="6"/>
      <c r="C5" s="8"/>
      <c r="D5" s="8"/>
      <c r="E5" s="8"/>
      <c r="F5" s="8"/>
      <c r="G5" s="8"/>
      <c r="H5" s="8"/>
      <c r="I5" s="5"/>
    </row>
    <row r="6" spans="2:9" s="2" customFormat="1" ht="12" customHeight="1" x14ac:dyDescent="0.2">
      <c r="B6" s="6"/>
      <c r="C6" s="9" t="s">
        <v>3</v>
      </c>
      <c r="D6" s="8"/>
      <c r="E6" s="8"/>
      <c r="F6" s="8"/>
      <c r="G6" s="8"/>
      <c r="H6" s="8"/>
      <c r="I6" s="5"/>
    </row>
    <row r="7" spans="2:9" s="2" customFormat="1" ht="16.5" customHeight="1" x14ac:dyDescent="0.2">
      <c r="B7" s="6"/>
      <c r="C7" s="8"/>
      <c r="D7" s="8"/>
      <c r="E7" s="68"/>
      <c r="F7" s="69"/>
      <c r="G7" s="69"/>
      <c r="H7" s="69"/>
      <c r="I7" s="5"/>
    </row>
    <row r="8" spans="2:9" ht="12" customHeight="1" x14ac:dyDescent="0.2">
      <c r="B8" s="11"/>
      <c r="C8" s="9" t="s">
        <v>18</v>
      </c>
      <c r="D8" s="12"/>
      <c r="E8" s="12"/>
      <c r="F8" s="12"/>
      <c r="G8" s="12"/>
      <c r="H8" s="12"/>
      <c r="I8" s="13"/>
    </row>
    <row r="9" spans="2:9" ht="16.5" customHeight="1" x14ac:dyDescent="0.2">
      <c r="B9" s="11"/>
      <c r="C9" s="12"/>
      <c r="D9" s="12"/>
      <c r="E9" s="72" t="s">
        <v>198</v>
      </c>
      <c r="F9" s="73"/>
      <c r="G9" s="73"/>
      <c r="H9" s="73"/>
      <c r="I9" s="13"/>
    </row>
    <row r="10" spans="2:9" ht="12" customHeight="1" x14ac:dyDescent="0.2">
      <c r="B10" s="11"/>
      <c r="C10" s="9" t="s">
        <v>43</v>
      </c>
      <c r="D10" s="12"/>
      <c r="E10" s="12"/>
      <c r="F10" s="12"/>
      <c r="G10" s="12"/>
      <c r="H10" s="12"/>
      <c r="I10" s="13"/>
    </row>
    <row r="11" spans="2:9" s="2" customFormat="1" ht="16.5" customHeight="1" x14ac:dyDescent="0.2">
      <c r="B11" s="6"/>
      <c r="C11" s="8"/>
      <c r="D11" s="8"/>
      <c r="E11" s="70" t="s">
        <v>197</v>
      </c>
      <c r="F11" s="71"/>
      <c r="G11" s="71"/>
      <c r="H11" s="71"/>
      <c r="I11" s="5"/>
    </row>
    <row r="12" spans="2:9" s="2" customFormat="1" ht="12" customHeight="1" x14ac:dyDescent="0.2">
      <c r="B12" s="6"/>
      <c r="C12" s="9"/>
      <c r="D12" s="8"/>
      <c r="E12" s="8"/>
      <c r="F12" s="8"/>
      <c r="G12" s="8"/>
      <c r="H12" s="8"/>
      <c r="I12" s="5"/>
    </row>
    <row r="13" spans="2:9" s="2" customFormat="1" ht="16.5" customHeight="1" x14ac:dyDescent="0.2">
      <c r="B13" s="6"/>
      <c r="C13" s="8"/>
      <c r="D13" s="8"/>
      <c r="E13" s="74"/>
      <c r="F13" s="75"/>
      <c r="G13" s="75"/>
      <c r="H13" s="75"/>
      <c r="I13" s="5"/>
    </row>
    <row r="14" spans="2:9" s="2" customFormat="1" ht="6.95" customHeight="1" x14ac:dyDescent="0.2">
      <c r="B14" s="6"/>
      <c r="C14" s="8"/>
      <c r="D14" s="8"/>
      <c r="E14" s="8"/>
      <c r="F14" s="8"/>
      <c r="G14" s="8"/>
      <c r="H14" s="8"/>
      <c r="I14" s="5"/>
    </row>
    <row r="15" spans="2:9" s="2" customFormat="1" ht="12" customHeight="1" x14ac:dyDescent="0.2">
      <c r="B15" s="6"/>
      <c r="C15" s="9" t="s">
        <v>4</v>
      </c>
      <c r="D15" s="8"/>
      <c r="E15" s="8"/>
      <c r="F15" s="14"/>
      <c r="G15" s="8"/>
      <c r="H15" s="8"/>
      <c r="I15" s="5"/>
    </row>
    <row r="16" spans="2:9" s="2" customFormat="1" ht="6.95" customHeight="1" x14ac:dyDescent="0.2">
      <c r="B16" s="6"/>
      <c r="C16" s="8"/>
      <c r="D16" s="8"/>
      <c r="E16" s="8"/>
      <c r="F16" s="8"/>
      <c r="G16" s="8"/>
      <c r="H16" s="8"/>
      <c r="I16" s="5"/>
    </row>
    <row r="17" spans="2:62" s="2" customFormat="1" ht="25.7" customHeight="1" x14ac:dyDescent="0.2">
      <c r="B17" s="6"/>
      <c r="C17" s="9" t="s">
        <v>5</v>
      </c>
      <c r="D17" s="8"/>
      <c r="E17" s="8"/>
      <c r="F17" s="1" t="s">
        <v>196</v>
      </c>
      <c r="G17" s="8"/>
      <c r="H17" s="8"/>
      <c r="I17" s="5"/>
    </row>
    <row r="18" spans="2:62" s="2" customFormat="1" ht="15.2" customHeight="1" x14ac:dyDescent="0.2">
      <c r="B18" s="6"/>
      <c r="C18" s="9" t="s">
        <v>6</v>
      </c>
      <c r="D18" s="8"/>
      <c r="E18" s="8"/>
      <c r="F18" s="14"/>
      <c r="G18" s="8"/>
      <c r="H18" s="8"/>
      <c r="I18" s="5"/>
    </row>
    <row r="19" spans="2:62" s="2" customFormat="1" ht="10.35" customHeight="1" x14ac:dyDescent="0.2">
      <c r="B19" s="6"/>
      <c r="C19" s="8"/>
      <c r="D19" s="8"/>
      <c r="E19" s="8"/>
      <c r="F19" s="8"/>
      <c r="G19" s="8"/>
      <c r="H19" s="8"/>
      <c r="I19" s="5"/>
    </row>
    <row r="20" spans="2:62" s="15" customFormat="1" ht="29.25" customHeight="1" x14ac:dyDescent="0.2">
      <c r="B20" s="16"/>
      <c r="C20" s="17" t="s">
        <v>20</v>
      </c>
      <c r="D20" s="18" t="s">
        <v>11</v>
      </c>
      <c r="E20" s="18" t="s">
        <v>9</v>
      </c>
      <c r="F20" s="18" t="s">
        <v>10</v>
      </c>
      <c r="G20" s="18" t="s">
        <v>21</v>
      </c>
      <c r="H20" s="18" t="s">
        <v>22</v>
      </c>
      <c r="I20" s="20"/>
      <c r="J20" s="21" t="s">
        <v>0</v>
      </c>
      <c r="K20" s="22" t="s">
        <v>7</v>
      </c>
      <c r="L20" s="22" t="s">
        <v>24</v>
      </c>
      <c r="M20" s="22" t="s">
        <v>25</v>
      </c>
      <c r="N20" s="22" t="s">
        <v>26</v>
      </c>
      <c r="O20" s="22" t="s">
        <v>27</v>
      </c>
      <c r="P20" s="22" t="s">
        <v>28</v>
      </c>
      <c r="Q20" s="23" t="s">
        <v>29</v>
      </c>
    </row>
    <row r="21" spans="2:62" s="2" customFormat="1" ht="22.9" customHeight="1" x14ac:dyDescent="0.2">
      <c r="B21" s="6"/>
      <c r="C21" s="24" t="s">
        <v>30</v>
      </c>
      <c r="D21" s="8"/>
      <c r="E21" s="8"/>
      <c r="F21" s="8"/>
      <c r="G21" s="8"/>
      <c r="H21" s="8"/>
      <c r="I21" s="5"/>
      <c r="J21" s="25"/>
      <c r="K21" s="26"/>
      <c r="L21" s="26"/>
      <c r="M21" s="27">
        <f>M22</f>
        <v>0</v>
      </c>
      <c r="N21" s="26"/>
      <c r="O21" s="27">
        <f>O22</f>
        <v>0</v>
      </c>
      <c r="P21" s="26"/>
      <c r="Q21" s="28">
        <f>Q22</f>
        <v>0</v>
      </c>
      <c r="AQ21" s="29" t="s">
        <v>12</v>
      </c>
      <c r="AR21" s="29" t="s">
        <v>19</v>
      </c>
      <c r="BH21" s="30" t="e">
        <f>BH22</f>
        <v>#REF!</v>
      </c>
    </row>
    <row r="22" spans="2:62" s="31" customFormat="1" ht="25.9" customHeight="1" x14ac:dyDescent="0.25">
      <c r="B22" s="32"/>
      <c r="C22" s="33"/>
      <c r="D22" s="34"/>
      <c r="E22" s="35"/>
      <c r="F22" s="67" t="s">
        <v>90</v>
      </c>
      <c r="G22" s="33"/>
      <c r="H22" s="33"/>
      <c r="I22" s="36"/>
      <c r="J22" s="37"/>
      <c r="K22" s="38"/>
      <c r="L22" s="38"/>
      <c r="M22" s="39">
        <f>SUM(M23:M31)</f>
        <v>0</v>
      </c>
      <c r="N22" s="38"/>
      <c r="O22" s="39">
        <f>SUM(O23:O31)</f>
        <v>0</v>
      </c>
      <c r="P22" s="38"/>
      <c r="Q22" s="40">
        <f>SUM(Q23:Q31)</f>
        <v>0</v>
      </c>
      <c r="AO22" s="41" t="s">
        <v>14</v>
      </c>
      <c r="AQ22" s="42" t="s">
        <v>12</v>
      </c>
      <c r="AR22" s="42" t="s">
        <v>13</v>
      </c>
      <c r="AV22" s="41" t="s">
        <v>32</v>
      </c>
      <c r="BH22" s="43" t="e">
        <f>SUM(BH23:BH31)</f>
        <v>#REF!</v>
      </c>
    </row>
    <row r="23" spans="2:62" s="2" customFormat="1" ht="16.5" customHeight="1" x14ac:dyDescent="0.2">
      <c r="B23" s="6"/>
      <c r="C23" s="44" t="s">
        <v>14</v>
      </c>
      <c r="D23" s="44"/>
      <c r="E23" s="45"/>
      <c r="F23" s="46" t="s">
        <v>91</v>
      </c>
      <c r="G23" s="47" t="s">
        <v>86</v>
      </c>
      <c r="H23" s="48">
        <v>2</v>
      </c>
      <c r="I23" s="5"/>
      <c r="J23" s="49" t="s">
        <v>0</v>
      </c>
      <c r="K23" s="50" t="s">
        <v>8</v>
      </c>
      <c r="L23" s="51"/>
      <c r="M23" s="52">
        <f t="shared" ref="M23:M31" si="0">L23*H23</f>
        <v>0</v>
      </c>
      <c r="N23" s="52">
        <v>0</v>
      </c>
      <c r="O23" s="52">
        <f t="shared" ref="O23:O31" si="1">N23*H23</f>
        <v>0</v>
      </c>
      <c r="P23" s="52">
        <v>0</v>
      </c>
      <c r="Q23" s="53">
        <f t="shared" ref="Q23:Q31" si="2">P23*H23</f>
        <v>0</v>
      </c>
      <c r="AO23" s="54" t="s">
        <v>17</v>
      </c>
      <c r="AQ23" s="54" t="s">
        <v>33</v>
      </c>
      <c r="AR23" s="54" t="s">
        <v>14</v>
      </c>
      <c r="AV23" s="29" t="s">
        <v>32</v>
      </c>
      <c r="BB23" s="55" t="e">
        <f>IF(K23="základní",#REF!,0)</f>
        <v>#REF!</v>
      </c>
      <c r="BC23" s="55">
        <f>IF(K23="snížená",#REF!,0)</f>
        <v>0</v>
      </c>
      <c r="BD23" s="55">
        <f>IF(K23="zákl. přenesená",#REF!,0)</f>
        <v>0</v>
      </c>
      <c r="BE23" s="55">
        <f>IF(K23="sníž. přenesená",#REF!,0)</f>
        <v>0</v>
      </c>
      <c r="BF23" s="55">
        <f>IF(K23="nulová",#REF!,0)</f>
        <v>0</v>
      </c>
      <c r="BG23" s="29" t="s">
        <v>14</v>
      </c>
      <c r="BH23" s="55" t="e">
        <f>ROUND(#REF!*H23,2)</f>
        <v>#REF!</v>
      </c>
      <c r="BI23" s="29" t="s">
        <v>17</v>
      </c>
      <c r="BJ23" s="54" t="s">
        <v>15</v>
      </c>
    </row>
    <row r="24" spans="2:62" s="2" customFormat="1" ht="16.5" customHeight="1" x14ac:dyDescent="0.2">
      <c r="B24" s="6"/>
      <c r="C24" s="44" t="s">
        <v>15</v>
      </c>
      <c r="D24" s="44"/>
      <c r="E24" s="45"/>
      <c r="F24" s="46" t="s">
        <v>92</v>
      </c>
      <c r="G24" s="47" t="s">
        <v>86</v>
      </c>
      <c r="H24" s="48">
        <v>2</v>
      </c>
      <c r="I24" s="5"/>
      <c r="J24" s="49" t="s">
        <v>0</v>
      </c>
      <c r="K24" s="50" t="s">
        <v>8</v>
      </c>
      <c r="L24" s="51"/>
      <c r="M24" s="52">
        <f t="shared" si="0"/>
        <v>0</v>
      </c>
      <c r="N24" s="52">
        <v>0</v>
      </c>
      <c r="O24" s="52">
        <f t="shared" si="1"/>
        <v>0</v>
      </c>
      <c r="P24" s="52">
        <v>0</v>
      </c>
      <c r="Q24" s="53">
        <f t="shared" si="2"/>
        <v>0</v>
      </c>
      <c r="AO24" s="54" t="s">
        <v>17</v>
      </c>
      <c r="AQ24" s="54" t="s">
        <v>33</v>
      </c>
      <c r="AR24" s="54" t="s">
        <v>14</v>
      </c>
      <c r="AV24" s="29" t="s">
        <v>32</v>
      </c>
      <c r="BB24" s="55" t="e">
        <f>IF(K24="základní",#REF!,0)</f>
        <v>#REF!</v>
      </c>
      <c r="BC24" s="55">
        <f>IF(K24="snížená",#REF!,0)</f>
        <v>0</v>
      </c>
      <c r="BD24" s="55">
        <f>IF(K24="zákl. přenesená",#REF!,0)</f>
        <v>0</v>
      </c>
      <c r="BE24" s="55">
        <f>IF(K24="sníž. přenesená",#REF!,0)</f>
        <v>0</v>
      </c>
      <c r="BF24" s="55">
        <f>IF(K24="nulová",#REF!,0)</f>
        <v>0</v>
      </c>
      <c r="BG24" s="29" t="s">
        <v>14</v>
      </c>
      <c r="BH24" s="55" t="e">
        <f>ROUND(#REF!*H24,2)</f>
        <v>#REF!</v>
      </c>
      <c r="BI24" s="29" t="s">
        <v>17</v>
      </c>
      <c r="BJ24" s="54" t="s">
        <v>17</v>
      </c>
    </row>
    <row r="25" spans="2:62" s="2" customFormat="1" ht="16.5" customHeight="1" x14ac:dyDescent="0.2">
      <c r="B25" s="6"/>
      <c r="C25" s="44" t="s">
        <v>16</v>
      </c>
      <c r="D25" s="44"/>
      <c r="E25" s="45"/>
      <c r="F25" s="46" t="s">
        <v>93</v>
      </c>
      <c r="G25" s="47" t="s">
        <v>86</v>
      </c>
      <c r="H25" s="48">
        <v>114</v>
      </c>
      <c r="I25" s="5"/>
      <c r="J25" s="49" t="s">
        <v>0</v>
      </c>
      <c r="K25" s="50" t="s">
        <v>8</v>
      </c>
      <c r="L25" s="51"/>
      <c r="M25" s="52">
        <f t="shared" si="0"/>
        <v>0</v>
      </c>
      <c r="N25" s="52">
        <v>0</v>
      </c>
      <c r="O25" s="52">
        <f t="shared" si="1"/>
        <v>0</v>
      </c>
      <c r="P25" s="52">
        <v>0</v>
      </c>
      <c r="Q25" s="53">
        <f t="shared" si="2"/>
        <v>0</v>
      </c>
      <c r="AO25" s="54" t="s">
        <v>17</v>
      </c>
      <c r="AQ25" s="54" t="s">
        <v>33</v>
      </c>
      <c r="AR25" s="54" t="s">
        <v>14</v>
      </c>
      <c r="AV25" s="29" t="s">
        <v>32</v>
      </c>
      <c r="BB25" s="55" t="e">
        <f>IF(K25="základní",#REF!,0)</f>
        <v>#REF!</v>
      </c>
      <c r="BC25" s="55">
        <f>IF(K25="snížená",#REF!,0)</f>
        <v>0</v>
      </c>
      <c r="BD25" s="55">
        <f>IF(K25="zákl. přenesená",#REF!,0)</f>
        <v>0</v>
      </c>
      <c r="BE25" s="55">
        <f>IF(K25="sníž. přenesená",#REF!,0)</f>
        <v>0</v>
      </c>
      <c r="BF25" s="55">
        <f>IF(K25="nulová",#REF!,0)</f>
        <v>0</v>
      </c>
      <c r="BG25" s="29" t="s">
        <v>14</v>
      </c>
      <c r="BH25" s="55" t="e">
        <f>ROUND(#REF!*H25,2)</f>
        <v>#REF!</v>
      </c>
      <c r="BI25" s="29" t="s">
        <v>17</v>
      </c>
      <c r="BJ25" s="54" t="s">
        <v>35</v>
      </c>
    </row>
    <row r="26" spans="2:62" s="2" customFormat="1" ht="16.5" customHeight="1" x14ac:dyDescent="0.2">
      <c r="B26" s="6"/>
      <c r="C26" s="44" t="s">
        <v>17</v>
      </c>
      <c r="D26" s="44"/>
      <c r="E26" s="45"/>
      <c r="F26" s="46" t="s">
        <v>94</v>
      </c>
      <c r="G26" s="47" t="s">
        <v>59</v>
      </c>
      <c r="H26" s="48">
        <v>114</v>
      </c>
      <c r="I26" s="5"/>
      <c r="J26" s="49" t="s">
        <v>0</v>
      </c>
      <c r="K26" s="50" t="s">
        <v>8</v>
      </c>
      <c r="L26" s="51"/>
      <c r="M26" s="52">
        <f t="shared" si="0"/>
        <v>0</v>
      </c>
      <c r="N26" s="52">
        <v>0</v>
      </c>
      <c r="O26" s="52">
        <f t="shared" si="1"/>
        <v>0</v>
      </c>
      <c r="P26" s="52">
        <v>0</v>
      </c>
      <c r="Q26" s="53">
        <f t="shared" si="2"/>
        <v>0</v>
      </c>
      <c r="AO26" s="54" t="s">
        <v>17</v>
      </c>
      <c r="AQ26" s="54" t="s">
        <v>33</v>
      </c>
      <c r="AR26" s="54" t="s">
        <v>14</v>
      </c>
      <c r="AV26" s="29" t="s">
        <v>32</v>
      </c>
      <c r="BB26" s="55" t="e">
        <f>IF(K26="základní",#REF!,0)</f>
        <v>#REF!</v>
      </c>
      <c r="BC26" s="55">
        <f>IF(K26="snížená",#REF!,0)</f>
        <v>0</v>
      </c>
      <c r="BD26" s="55">
        <f>IF(K26="zákl. přenesená",#REF!,0)</f>
        <v>0</v>
      </c>
      <c r="BE26" s="55">
        <f>IF(K26="sníž. přenesená",#REF!,0)</f>
        <v>0</v>
      </c>
      <c r="BF26" s="55">
        <f>IF(K26="nulová",#REF!,0)</f>
        <v>0</v>
      </c>
      <c r="BG26" s="29" t="s">
        <v>14</v>
      </c>
      <c r="BH26" s="55" t="e">
        <f>ROUND(#REF!*H26,2)</f>
        <v>#REF!</v>
      </c>
      <c r="BI26" s="29" t="s">
        <v>17</v>
      </c>
      <c r="BJ26" s="54" t="s">
        <v>37</v>
      </c>
    </row>
    <row r="27" spans="2:62" s="2" customFormat="1" ht="16.5" customHeight="1" x14ac:dyDescent="0.2">
      <c r="B27" s="6"/>
      <c r="C27" s="44" t="s">
        <v>31</v>
      </c>
      <c r="D27" s="44"/>
      <c r="E27" s="45"/>
      <c r="F27" s="46" t="s">
        <v>95</v>
      </c>
      <c r="G27" s="47" t="s">
        <v>59</v>
      </c>
      <c r="H27" s="48">
        <v>114</v>
      </c>
      <c r="I27" s="5"/>
      <c r="J27" s="49" t="s">
        <v>0</v>
      </c>
      <c r="K27" s="50" t="s">
        <v>8</v>
      </c>
      <c r="L27" s="51"/>
      <c r="M27" s="52">
        <f t="shared" si="0"/>
        <v>0</v>
      </c>
      <c r="N27" s="52">
        <v>0</v>
      </c>
      <c r="O27" s="52">
        <f t="shared" si="1"/>
        <v>0</v>
      </c>
      <c r="P27" s="52">
        <v>0</v>
      </c>
      <c r="Q27" s="53">
        <f t="shared" si="2"/>
        <v>0</v>
      </c>
      <c r="AO27" s="54" t="s">
        <v>17</v>
      </c>
      <c r="AQ27" s="54" t="s">
        <v>33</v>
      </c>
      <c r="AR27" s="54" t="s">
        <v>14</v>
      </c>
      <c r="AV27" s="29" t="s">
        <v>32</v>
      </c>
      <c r="BB27" s="55" t="e">
        <f>IF(K27="základní",#REF!,0)</f>
        <v>#REF!</v>
      </c>
      <c r="BC27" s="55">
        <f>IF(K27="snížená",#REF!,0)</f>
        <v>0</v>
      </c>
      <c r="BD27" s="55">
        <f>IF(K27="zákl. přenesená",#REF!,0)</f>
        <v>0</v>
      </c>
      <c r="BE27" s="55">
        <f>IF(K27="sníž. přenesená",#REF!,0)</f>
        <v>0</v>
      </c>
      <c r="BF27" s="55">
        <f>IF(K27="nulová",#REF!,0)</f>
        <v>0</v>
      </c>
      <c r="BG27" s="29" t="s">
        <v>14</v>
      </c>
      <c r="BH27" s="55" t="e">
        <f>ROUND(#REF!*H27,2)</f>
        <v>#REF!</v>
      </c>
      <c r="BI27" s="29" t="s">
        <v>17</v>
      </c>
      <c r="BJ27" s="54" t="s">
        <v>39</v>
      </c>
    </row>
    <row r="28" spans="2:62" s="2" customFormat="1" ht="16.5" customHeight="1" x14ac:dyDescent="0.2">
      <c r="B28" s="6"/>
      <c r="C28" s="44">
        <v>6</v>
      </c>
      <c r="D28" s="44"/>
      <c r="E28" s="45"/>
      <c r="F28" s="46" t="s">
        <v>96</v>
      </c>
      <c r="G28" s="47" t="s">
        <v>86</v>
      </c>
      <c r="H28" s="48">
        <v>2</v>
      </c>
      <c r="I28" s="5"/>
      <c r="J28" s="49" t="s">
        <v>0</v>
      </c>
      <c r="K28" s="50" t="s">
        <v>8</v>
      </c>
      <c r="L28" s="51"/>
      <c r="M28" s="52">
        <f t="shared" si="0"/>
        <v>0</v>
      </c>
      <c r="N28" s="52">
        <v>0</v>
      </c>
      <c r="O28" s="52">
        <f t="shared" si="1"/>
        <v>0</v>
      </c>
      <c r="P28" s="52">
        <v>0</v>
      </c>
      <c r="Q28" s="53">
        <f t="shared" si="2"/>
        <v>0</v>
      </c>
      <c r="AO28" s="54" t="s">
        <v>17</v>
      </c>
      <c r="AQ28" s="54" t="s">
        <v>33</v>
      </c>
      <c r="AR28" s="54" t="s">
        <v>14</v>
      </c>
      <c r="AV28" s="29" t="s">
        <v>32</v>
      </c>
      <c r="BB28" s="55" t="e">
        <f>IF(K28="základní",#REF!,0)</f>
        <v>#REF!</v>
      </c>
      <c r="BC28" s="55">
        <f>IF(K28="snížená",#REF!,0)</f>
        <v>0</v>
      </c>
      <c r="BD28" s="55">
        <f>IF(K28="zákl. přenesená",#REF!,0)</f>
        <v>0</v>
      </c>
      <c r="BE28" s="55">
        <f>IF(K28="sníž. přenesená",#REF!,0)</f>
        <v>0</v>
      </c>
      <c r="BF28" s="55">
        <f>IF(K28="nulová",#REF!,0)</f>
        <v>0</v>
      </c>
      <c r="BG28" s="29" t="s">
        <v>14</v>
      </c>
      <c r="BH28" s="55" t="e">
        <f>ROUND(#REF!*H28,2)</f>
        <v>#REF!</v>
      </c>
      <c r="BI28" s="29" t="s">
        <v>17</v>
      </c>
      <c r="BJ28" s="54" t="s">
        <v>48</v>
      </c>
    </row>
    <row r="29" spans="2:62" s="2" customFormat="1" ht="21.75" customHeight="1" x14ac:dyDescent="0.2">
      <c r="B29" s="6"/>
      <c r="C29" s="44">
        <v>7</v>
      </c>
      <c r="D29" s="44"/>
      <c r="E29" s="45"/>
      <c r="F29" s="46" t="s">
        <v>97</v>
      </c>
      <c r="G29" s="47" t="s">
        <v>86</v>
      </c>
      <c r="H29" s="48">
        <v>17</v>
      </c>
      <c r="I29" s="5"/>
      <c r="J29" s="49" t="s">
        <v>0</v>
      </c>
      <c r="K29" s="50" t="s">
        <v>8</v>
      </c>
      <c r="L29" s="51"/>
      <c r="M29" s="52">
        <f t="shared" si="0"/>
        <v>0</v>
      </c>
      <c r="N29" s="52">
        <v>0</v>
      </c>
      <c r="O29" s="52">
        <f t="shared" si="1"/>
        <v>0</v>
      </c>
      <c r="P29" s="52">
        <v>0</v>
      </c>
      <c r="Q29" s="53">
        <f t="shared" si="2"/>
        <v>0</v>
      </c>
      <c r="AO29" s="54" t="s">
        <v>17</v>
      </c>
      <c r="AQ29" s="54" t="s">
        <v>33</v>
      </c>
      <c r="AR29" s="54" t="s">
        <v>14</v>
      </c>
      <c r="AV29" s="29" t="s">
        <v>32</v>
      </c>
      <c r="BB29" s="55" t="e">
        <f>IF(K29="základní",#REF!,0)</f>
        <v>#REF!</v>
      </c>
      <c r="BC29" s="55">
        <f>IF(K29="snížená",#REF!,0)</f>
        <v>0</v>
      </c>
      <c r="BD29" s="55">
        <f>IF(K29="zákl. přenesená",#REF!,0)</f>
        <v>0</v>
      </c>
      <c r="BE29" s="55">
        <f>IF(K29="sníž. přenesená",#REF!,0)</f>
        <v>0</v>
      </c>
      <c r="BF29" s="55">
        <f>IF(K29="nulová",#REF!,0)</f>
        <v>0</v>
      </c>
      <c r="BG29" s="29" t="s">
        <v>14</v>
      </c>
      <c r="BH29" s="55" t="e">
        <f>ROUND(#REF!*H29,2)</f>
        <v>#REF!</v>
      </c>
      <c r="BI29" s="29" t="s">
        <v>17</v>
      </c>
      <c r="BJ29" s="54" t="s">
        <v>50</v>
      </c>
    </row>
    <row r="30" spans="2:62" s="2" customFormat="1" ht="16.5" customHeight="1" x14ac:dyDescent="0.2">
      <c r="B30" s="6"/>
      <c r="C30" s="44">
        <v>8</v>
      </c>
      <c r="D30" s="44"/>
      <c r="E30" s="45"/>
      <c r="F30" s="46" t="s">
        <v>98</v>
      </c>
      <c r="G30" s="47" t="s">
        <v>86</v>
      </c>
      <c r="H30" s="48">
        <v>2</v>
      </c>
      <c r="I30" s="5"/>
      <c r="J30" s="49" t="s">
        <v>0</v>
      </c>
      <c r="K30" s="50" t="s">
        <v>8</v>
      </c>
      <c r="L30" s="51"/>
      <c r="M30" s="52">
        <f t="shared" si="0"/>
        <v>0</v>
      </c>
      <c r="N30" s="52">
        <v>0</v>
      </c>
      <c r="O30" s="52">
        <f t="shared" si="1"/>
        <v>0</v>
      </c>
      <c r="P30" s="52">
        <v>0</v>
      </c>
      <c r="Q30" s="53">
        <f t="shared" si="2"/>
        <v>0</v>
      </c>
      <c r="AO30" s="54" t="s">
        <v>17</v>
      </c>
      <c r="AQ30" s="54" t="s">
        <v>33</v>
      </c>
      <c r="AR30" s="54" t="s">
        <v>14</v>
      </c>
      <c r="AV30" s="29" t="s">
        <v>32</v>
      </c>
      <c r="BB30" s="55" t="e">
        <f>IF(K30="základní",#REF!,0)</f>
        <v>#REF!</v>
      </c>
      <c r="BC30" s="55">
        <f>IF(K30="snížená",#REF!,0)</f>
        <v>0</v>
      </c>
      <c r="BD30" s="55">
        <f>IF(K30="zákl. přenesená",#REF!,0)</f>
        <v>0</v>
      </c>
      <c r="BE30" s="55">
        <f>IF(K30="sníž. přenesená",#REF!,0)</f>
        <v>0</v>
      </c>
      <c r="BF30" s="55">
        <f>IF(K30="nulová",#REF!,0)</f>
        <v>0</v>
      </c>
      <c r="BG30" s="29" t="s">
        <v>14</v>
      </c>
      <c r="BH30" s="55" t="e">
        <f>ROUND(#REF!*H30,2)</f>
        <v>#REF!</v>
      </c>
      <c r="BI30" s="29" t="s">
        <v>17</v>
      </c>
      <c r="BJ30" s="54" t="s">
        <v>51</v>
      </c>
    </row>
    <row r="31" spans="2:62" s="2" customFormat="1" ht="16.5" customHeight="1" x14ac:dyDescent="0.2">
      <c r="B31" s="6"/>
      <c r="C31" s="44">
        <v>9</v>
      </c>
      <c r="D31" s="44"/>
      <c r="E31" s="45"/>
      <c r="F31" s="46" t="s">
        <v>99</v>
      </c>
      <c r="G31" s="47" t="s">
        <v>86</v>
      </c>
      <c r="H31" s="48">
        <v>17</v>
      </c>
      <c r="I31" s="5"/>
      <c r="J31" s="49" t="s">
        <v>0</v>
      </c>
      <c r="K31" s="50" t="s">
        <v>8</v>
      </c>
      <c r="L31" s="51"/>
      <c r="M31" s="52">
        <f t="shared" si="0"/>
        <v>0</v>
      </c>
      <c r="N31" s="52">
        <v>0</v>
      </c>
      <c r="O31" s="52">
        <f t="shared" si="1"/>
        <v>0</v>
      </c>
      <c r="P31" s="52">
        <v>0</v>
      </c>
      <c r="Q31" s="53">
        <f t="shared" si="2"/>
        <v>0</v>
      </c>
      <c r="AO31" s="54" t="s">
        <v>17</v>
      </c>
      <c r="AQ31" s="54" t="s">
        <v>33</v>
      </c>
      <c r="AR31" s="54" t="s">
        <v>14</v>
      </c>
      <c r="AV31" s="29" t="s">
        <v>32</v>
      </c>
      <c r="BB31" s="55" t="e">
        <f>IF(K31="základní",#REF!,0)</f>
        <v>#REF!</v>
      </c>
      <c r="BC31" s="55">
        <f>IF(K31="snížená",#REF!,0)</f>
        <v>0</v>
      </c>
      <c r="BD31" s="55">
        <f>IF(K31="zákl. přenesená",#REF!,0)</f>
        <v>0</v>
      </c>
      <c r="BE31" s="55">
        <f>IF(K31="sníž. přenesená",#REF!,0)</f>
        <v>0</v>
      </c>
      <c r="BF31" s="55">
        <f>IF(K31="nulová",#REF!,0)</f>
        <v>0</v>
      </c>
      <c r="BG31" s="29" t="s">
        <v>14</v>
      </c>
      <c r="BH31" s="55" t="e">
        <f>ROUND(#REF!*H31,2)</f>
        <v>#REF!</v>
      </c>
      <c r="BI31" s="29" t="s">
        <v>17</v>
      </c>
      <c r="BJ31" s="54" t="s">
        <v>53</v>
      </c>
    </row>
    <row r="32" spans="2:62" s="2" customFormat="1" ht="6.95" customHeight="1" x14ac:dyDescent="0.2">
      <c r="B32" s="56"/>
      <c r="C32" s="57"/>
      <c r="D32" s="57"/>
      <c r="E32" s="57"/>
      <c r="F32" s="57"/>
      <c r="G32" s="57"/>
      <c r="H32" s="57"/>
      <c r="I32" s="5"/>
    </row>
  </sheetData>
  <autoFilter ref="C20:H31" xr:uid="{00000000-0009-0000-0000-000001000000}"/>
  <mergeCells count="4">
    <mergeCell ref="E7:H7"/>
    <mergeCell ref="E11:H11"/>
    <mergeCell ref="E9:H9"/>
    <mergeCell ref="E13:H13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  <pageSetUpPr fitToPage="1"/>
  </sheetPr>
  <dimension ref="B3:BJ24"/>
  <sheetViews>
    <sheetView showGridLines="0" tabSelected="1" workbookViewId="0">
      <selection activeCell="F39" sqref="F39"/>
    </sheetView>
  </sheetViews>
  <sheetFormatPr defaultColWidth="9.33203125" defaultRowHeight="11.25" x14ac:dyDescent="0.2"/>
  <cols>
    <col min="1" max="1" width="8.33203125" style="10" customWidth="1"/>
    <col min="2" max="2" width="1.6640625" style="10" customWidth="1"/>
    <col min="3" max="3" width="4.1640625" style="10" customWidth="1"/>
    <col min="4" max="4" width="4.33203125" style="10" customWidth="1"/>
    <col min="5" max="5" width="17.1640625" style="10" customWidth="1"/>
    <col min="6" max="6" width="100.83203125" style="10" customWidth="1"/>
    <col min="7" max="7" width="7" style="10" customWidth="1"/>
    <col min="8" max="8" width="11.5" style="10" customWidth="1"/>
    <col min="9" max="9" width="9.33203125" style="10" customWidth="1"/>
    <col min="10" max="10" width="10.83203125" style="10" hidden="1" customWidth="1"/>
    <col min="11" max="11" width="9.33203125" style="10" hidden="1"/>
    <col min="12" max="17" width="14.1640625" style="10" hidden="1" customWidth="1"/>
    <col min="18" max="18" width="16.33203125" style="10" hidden="1" customWidth="1"/>
    <col min="19" max="19" width="12.33203125" style="10" customWidth="1"/>
    <col min="20" max="20" width="16.33203125" style="10" customWidth="1"/>
    <col min="21" max="21" width="12.33203125" style="10" customWidth="1"/>
    <col min="22" max="22" width="15" style="10" customWidth="1"/>
    <col min="23" max="23" width="11" style="10" customWidth="1"/>
    <col min="24" max="24" width="15" style="10" customWidth="1"/>
    <col min="25" max="25" width="16.33203125" style="10" customWidth="1"/>
    <col min="26" max="26" width="11" style="10" customWidth="1"/>
    <col min="27" max="27" width="15" style="10" customWidth="1"/>
    <col min="28" max="28" width="16.33203125" style="10" customWidth="1"/>
    <col min="29" max="40" width="9.33203125" style="10"/>
    <col min="41" max="62" width="9.33203125" style="10" hidden="1"/>
    <col min="63" max="16384" width="9.33203125" style="10"/>
  </cols>
  <sheetData>
    <row r="3" spans="2:9" s="2" customFormat="1" ht="6.95" customHeight="1" x14ac:dyDescent="0.2">
      <c r="B3" s="3"/>
      <c r="C3" s="4"/>
      <c r="D3" s="4"/>
      <c r="E3" s="4"/>
      <c r="F3" s="4"/>
      <c r="G3" s="4"/>
      <c r="H3" s="4"/>
      <c r="I3" s="5"/>
    </row>
    <row r="4" spans="2:9" s="2" customFormat="1" ht="24.95" customHeight="1" x14ac:dyDescent="0.2">
      <c r="B4" s="6"/>
      <c r="C4" s="7" t="s">
        <v>201</v>
      </c>
      <c r="D4" s="8"/>
      <c r="E4" s="8"/>
      <c r="F4" s="8"/>
      <c r="G4" s="8"/>
      <c r="H4" s="8"/>
      <c r="I4" s="5"/>
    </row>
    <row r="5" spans="2:9" s="2" customFormat="1" ht="6.95" customHeight="1" x14ac:dyDescent="0.2">
      <c r="B5" s="6"/>
      <c r="C5" s="8"/>
      <c r="D5" s="8"/>
      <c r="E5" s="8"/>
      <c r="F5" s="8"/>
      <c r="G5" s="8"/>
      <c r="H5" s="8"/>
      <c r="I5" s="5"/>
    </row>
    <row r="6" spans="2:9" s="2" customFormat="1" ht="12" customHeight="1" x14ac:dyDescent="0.2">
      <c r="B6" s="6"/>
      <c r="C6" s="9" t="s">
        <v>3</v>
      </c>
      <c r="D6" s="8"/>
      <c r="E6" s="8"/>
      <c r="F6" s="8"/>
      <c r="G6" s="8"/>
      <c r="H6" s="8"/>
      <c r="I6" s="5"/>
    </row>
    <row r="7" spans="2:9" s="2" customFormat="1" ht="16.5" customHeight="1" x14ac:dyDescent="0.2">
      <c r="B7" s="6"/>
      <c r="C7" s="8"/>
      <c r="D7" s="8"/>
      <c r="E7" s="68"/>
      <c r="F7" s="69"/>
      <c r="G7" s="69"/>
      <c r="H7" s="69"/>
      <c r="I7" s="5"/>
    </row>
    <row r="8" spans="2:9" ht="12" customHeight="1" x14ac:dyDescent="0.2">
      <c r="B8" s="11"/>
      <c r="C8" s="9" t="s">
        <v>18</v>
      </c>
      <c r="D8" s="12"/>
      <c r="E8" s="72" t="s">
        <v>198</v>
      </c>
      <c r="F8" s="73"/>
      <c r="G8" s="73"/>
      <c r="H8" s="73"/>
      <c r="I8" s="13"/>
    </row>
    <row r="9" spans="2:9" ht="16.5" customHeight="1" x14ac:dyDescent="0.2">
      <c r="B9" s="11"/>
      <c r="C9" s="12"/>
      <c r="D9" s="12"/>
      <c r="E9" s="72" t="s">
        <v>200</v>
      </c>
      <c r="F9" s="73"/>
      <c r="G9" s="73"/>
      <c r="H9" s="73"/>
      <c r="I9" s="13"/>
    </row>
    <row r="10" spans="2:9" ht="12" customHeight="1" x14ac:dyDescent="0.2">
      <c r="B10" s="11"/>
      <c r="C10" s="9" t="s">
        <v>43</v>
      </c>
      <c r="D10" s="12"/>
      <c r="E10" s="12"/>
      <c r="F10" s="12"/>
      <c r="G10" s="12"/>
      <c r="H10" s="12"/>
      <c r="I10" s="13"/>
    </row>
    <row r="11" spans="2:9" s="2" customFormat="1" ht="16.5" customHeight="1" x14ac:dyDescent="0.2">
      <c r="B11" s="6"/>
      <c r="C11" s="8"/>
      <c r="D11" s="8"/>
      <c r="E11" s="70" t="s">
        <v>199</v>
      </c>
      <c r="F11" s="71"/>
      <c r="G11" s="71"/>
      <c r="H11" s="71"/>
      <c r="I11" s="5"/>
    </row>
    <row r="12" spans="2:9" s="2" customFormat="1" ht="12" customHeight="1" x14ac:dyDescent="0.2">
      <c r="B12" s="6"/>
      <c r="C12" s="9"/>
      <c r="D12" s="8"/>
      <c r="E12" s="8"/>
      <c r="F12" s="8"/>
      <c r="G12" s="8"/>
      <c r="H12" s="8"/>
      <c r="I12" s="5"/>
    </row>
    <row r="13" spans="2:9" s="2" customFormat="1" ht="16.5" customHeight="1" x14ac:dyDescent="0.2">
      <c r="B13" s="6"/>
      <c r="C13" s="8"/>
      <c r="D13" s="8"/>
      <c r="E13" s="74"/>
      <c r="F13" s="75"/>
      <c r="G13" s="75"/>
      <c r="H13" s="75"/>
      <c r="I13" s="5"/>
    </row>
    <row r="14" spans="2:9" s="2" customFormat="1" ht="6.95" customHeight="1" x14ac:dyDescent="0.2">
      <c r="B14" s="6"/>
      <c r="C14" s="8"/>
      <c r="D14" s="8"/>
      <c r="E14" s="8"/>
      <c r="F14" s="8"/>
      <c r="G14" s="8"/>
      <c r="H14" s="8"/>
      <c r="I14" s="5"/>
    </row>
    <row r="15" spans="2:9" s="2" customFormat="1" ht="12" customHeight="1" x14ac:dyDescent="0.2">
      <c r="B15" s="6"/>
      <c r="C15" s="9" t="s">
        <v>4</v>
      </c>
      <c r="D15" s="8"/>
      <c r="E15" s="8"/>
      <c r="F15" s="14"/>
      <c r="G15" s="8"/>
      <c r="H15" s="8"/>
      <c r="I15" s="5"/>
    </row>
    <row r="16" spans="2:9" s="2" customFormat="1" ht="6.95" customHeight="1" x14ac:dyDescent="0.2">
      <c r="B16" s="6"/>
      <c r="C16" s="8"/>
      <c r="D16" s="8"/>
      <c r="E16" s="8"/>
      <c r="F16" s="8"/>
      <c r="G16" s="8"/>
      <c r="H16" s="8"/>
      <c r="I16" s="5"/>
    </row>
    <row r="17" spans="2:62" s="2" customFormat="1" ht="25.7" customHeight="1" x14ac:dyDescent="0.2">
      <c r="B17" s="6"/>
      <c r="C17" s="9" t="s">
        <v>5</v>
      </c>
      <c r="D17" s="8"/>
      <c r="E17" s="8"/>
      <c r="F17" s="1" t="s">
        <v>196</v>
      </c>
      <c r="G17" s="8"/>
      <c r="H17" s="8"/>
      <c r="I17" s="5"/>
    </row>
    <row r="18" spans="2:62" s="2" customFormat="1" ht="15.2" customHeight="1" x14ac:dyDescent="0.2">
      <c r="B18" s="6"/>
      <c r="C18" s="9" t="s">
        <v>6</v>
      </c>
      <c r="D18" s="8"/>
      <c r="E18" s="8"/>
      <c r="F18" s="14"/>
      <c r="G18" s="8"/>
      <c r="H18" s="8"/>
      <c r="I18" s="5"/>
    </row>
    <row r="19" spans="2:62" s="2" customFormat="1" ht="10.35" customHeight="1" x14ac:dyDescent="0.2">
      <c r="B19" s="6"/>
      <c r="C19" s="8"/>
      <c r="D19" s="8"/>
      <c r="E19" s="8"/>
      <c r="F19" s="8"/>
      <c r="G19" s="8"/>
      <c r="H19" s="8"/>
      <c r="I19" s="5"/>
    </row>
    <row r="20" spans="2:62" s="15" customFormat="1" ht="29.25" customHeight="1" x14ac:dyDescent="0.2">
      <c r="B20" s="16"/>
      <c r="C20" s="17" t="s">
        <v>20</v>
      </c>
      <c r="D20" s="18" t="s">
        <v>11</v>
      </c>
      <c r="E20" s="18" t="s">
        <v>9</v>
      </c>
      <c r="F20" s="18" t="s">
        <v>10</v>
      </c>
      <c r="G20" s="18" t="s">
        <v>21</v>
      </c>
      <c r="H20" s="18" t="s">
        <v>22</v>
      </c>
      <c r="I20" s="20"/>
      <c r="J20" s="21" t="s">
        <v>0</v>
      </c>
      <c r="K20" s="22" t="s">
        <v>7</v>
      </c>
      <c r="L20" s="22" t="s">
        <v>24</v>
      </c>
      <c r="M20" s="22" t="s">
        <v>25</v>
      </c>
      <c r="N20" s="22" t="s">
        <v>26</v>
      </c>
      <c r="O20" s="22" t="s">
        <v>27</v>
      </c>
      <c r="P20" s="22" t="s">
        <v>28</v>
      </c>
      <c r="Q20" s="23" t="s">
        <v>29</v>
      </c>
    </row>
    <row r="21" spans="2:62" s="2" customFormat="1" ht="22.9" customHeight="1" x14ac:dyDescent="0.2">
      <c r="B21" s="6"/>
      <c r="C21" s="24" t="s">
        <v>30</v>
      </c>
      <c r="D21" s="8"/>
      <c r="E21" s="8"/>
      <c r="F21" s="8"/>
      <c r="G21" s="8"/>
      <c r="H21" s="8"/>
      <c r="I21" s="5"/>
      <c r="J21" s="25"/>
      <c r="K21" s="26"/>
      <c r="L21" s="26"/>
      <c r="M21" s="27">
        <f>M22</f>
        <v>0</v>
      </c>
      <c r="N21" s="26"/>
      <c r="O21" s="27">
        <f>O22</f>
        <v>0</v>
      </c>
      <c r="P21" s="26"/>
      <c r="Q21" s="28">
        <f>Q22</f>
        <v>0</v>
      </c>
      <c r="AQ21" s="29" t="s">
        <v>12</v>
      </c>
      <c r="AR21" s="29" t="s">
        <v>19</v>
      </c>
      <c r="BH21" s="30" t="e">
        <f>BH22</f>
        <v>#REF!</v>
      </c>
    </row>
    <row r="22" spans="2:62" s="31" customFormat="1" ht="25.9" customHeight="1" x14ac:dyDescent="0.25">
      <c r="B22" s="32"/>
      <c r="C22" s="33"/>
      <c r="D22" s="34"/>
      <c r="E22" s="35"/>
      <c r="F22" s="67" t="s">
        <v>177</v>
      </c>
      <c r="G22" s="33"/>
      <c r="H22" s="33"/>
      <c r="I22" s="36"/>
      <c r="J22" s="37"/>
      <c r="K22" s="38"/>
      <c r="L22" s="38"/>
      <c r="M22" s="39">
        <f>SUM(M23:M23)</f>
        <v>0</v>
      </c>
      <c r="N22" s="38"/>
      <c r="O22" s="39">
        <f>SUM(O23:O23)</f>
        <v>0</v>
      </c>
      <c r="P22" s="38"/>
      <c r="Q22" s="40">
        <f>SUM(Q23:Q23)</f>
        <v>0</v>
      </c>
      <c r="AO22" s="41" t="s">
        <v>14</v>
      </c>
      <c r="AQ22" s="42" t="s">
        <v>12</v>
      </c>
      <c r="AR22" s="42" t="s">
        <v>13</v>
      </c>
      <c r="AV22" s="41" t="s">
        <v>32</v>
      </c>
      <c r="BH22" s="43" t="e">
        <f>SUM(BH23:BH23)</f>
        <v>#REF!</v>
      </c>
    </row>
    <row r="23" spans="2:62" s="2" customFormat="1" ht="21.75" customHeight="1" x14ac:dyDescent="0.2">
      <c r="B23" s="6"/>
      <c r="C23" s="44" t="s">
        <v>14</v>
      </c>
      <c r="D23" s="44"/>
      <c r="E23" s="45"/>
      <c r="F23" s="46" t="s">
        <v>189</v>
      </c>
      <c r="G23" s="47" t="s">
        <v>86</v>
      </c>
      <c r="H23" s="48">
        <v>3</v>
      </c>
      <c r="I23" s="5"/>
      <c r="J23" s="49" t="s">
        <v>0</v>
      </c>
      <c r="K23" s="50" t="s">
        <v>8</v>
      </c>
      <c r="L23" s="51"/>
      <c r="M23" s="52">
        <f>L23*H23</f>
        <v>0</v>
      </c>
      <c r="N23" s="52">
        <v>0</v>
      </c>
      <c r="O23" s="52">
        <f>N23*H23</f>
        <v>0</v>
      </c>
      <c r="P23" s="52">
        <v>0</v>
      </c>
      <c r="Q23" s="53">
        <f>P23*H23</f>
        <v>0</v>
      </c>
      <c r="AO23" s="54" t="s">
        <v>17</v>
      </c>
      <c r="AQ23" s="54" t="s">
        <v>33</v>
      </c>
      <c r="AR23" s="54" t="s">
        <v>14</v>
      </c>
      <c r="AV23" s="29" t="s">
        <v>32</v>
      </c>
      <c r="BB23" s="55" t="e">
        <f>IF(K23="základní",#REF!,0)</f>
        <v>#REF!</v>
      </c>
      <c r="BC23" s="55">
        <f>IF(K23="snížená",#REF!,0)</f>
        <v>0</v>
      </c>
      <c r="BD23" s="55">
        <f>IF(K23="zákl. přenesená",#REF!,0)</f>
        <v>0</v>
      </c>
      <c r="BE23" s="55">
        <f>IF(K23="sníž. přenesená",#REF!,0)</f>
        <v>0</v>
      </c>
      <c r="BF23" s="55">
        <f>IF(K23="nulová",#REF!,0)</f>
        <v>0</v>
      </c>
      <c r="BG23" s="29" t="s">
        <v>14</v>
      </c>
      <c r="BH23" s="55" t="e">
        <f>ROUND(#REF!*H23,2)</f>
        <v>#REF!</v>
      </c>
      <c r="BI23" s="29" t="s">
        <v>17</v>
      </c>
      <c r="BJ23" s="54" t="s">
        <v>15</v>
      </c>
    </row>
    <row r="24" spans="2:62" s="2" customFormat="1" ht="6.95" customHeight="1" x14ac:dyDescent="0.2">
      <c r="B24" s="56"/>
      <c r="C24" s="57"/>
      <c r="D24" s="57"/>
      <c r="E24" s="57"/>
      <c r="F24" s="57"/>
      <c r="G24" s="57"/>
      <c r="H24" s="57"/>
      <c r="I24" s="5"/>
    </row>
  </sheetData>
  <autoFilter ref="C20:H23" xr:uid="{00000000-0009-0000-0000-00000A000000}"/>
  <mergeCells count="5">
    <mergeCell ref="E7:H7"/>
    <mergeCell ref="E11:H11"/>
    <mergeCell ref="E9:H9"/>
    <mergeCell ref="E13:H13"/>
    <mergeCell ref="E8:H8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B2:BJ33"/>
  <sheetViews>
    <sheetView showGridLines="0" topLeftCell="A5" workbookViewId="0">
      <selection activeCell="F32" sqref="F32"/>
    </sheetView>
  </sheetViews>
  <sheetFormatPr defaultColWidth="9.33203125" defaultRowHeight="11.25" x14ac:dyDescent="0.2"/>
  <cols>
    <col min="1" max="1" width="8.33203125" style="10" customWidth="1"/>
    <col min="2" max="2" width="1.6640625" style="10" customWidth="1"/>
    <col min="3" max="3" width="4.1640625" style="10" customWidth="1"/>
    <col min="4" max="4" width="4.33203125" style="10" customWidth="1"/>
    <col min="5" max="5" width="17.1640625" style="10" customWidth="1"/>
    <col min="6" max="6" width="100.83203125" style="10" customWidth="1"/>
    <col min="7" max="7" width="7" style="10" customWidth="1"/>
    <col min="8" max="8" width="11.5" style="10" customWidth="1"/>
    <col min="9" max="9" width="9.33203125" style="10" customWidth="1"/>
    <col min="10" max="10" width="10.83203125" style="10" hidden="1" customWidth="1"/>
    <col min="11" max="11" width="9.33203125" style="10" hidden="1"/>
    <col min="12" max="17" width="14.1640625" style="10" hidden="1" customWidth="1"/>
    <col min="18" max="18" width="16.33203125" style="10" hidden="1" customWidth="1"/>
    <col min="19" max="19" width="12.33203125" style="10" customWidth="1"/>
    <col min="20" max="20" width="16.33203125" style="10" customWidth="1"/>
    <col min="21" max="21" width="12.33203125" style="10" customWidth="1"/>
    <col min="22" max="22" width="15" style="10" customWidth="1"/>
    <col min="23" max="23" width="11" style="10" customWidth="1"/>
    <col min="24" max="24" width="15" style="10" customWidth="1"/>
    <col min="25" max="25" width="16.33203125" style="10" customWidth="1"/>
    <col min="26" max="26" width="11" style="10" customWidth="1"/>
    <col min="27" max="27" width="15" style="10" customWidth="1"/>
    <col min="28" max="28" width="16.33203125" style="10" customWidth="1"/>
    <col min="29" max="40" width="9.33203125" style="10"/>
    <col min="41" max="62" width="9.33203125" style="10" hidden="1"/>
    <col min="63" max="16384" width="9.33203125" style="10"/>
  </cols>
  <sheetData>
    <row r="2" spans="2:9" s="2" customFormat="1" ht="6.95" customHeight="1" x14ac:dyDescent="0.2">
      <c r="B2" s="3"/>
      <c r="C2" s="4"/>
      <c r="D2" s="4"/>
      <c r="E2" s="4"/>
      <c r="F2" s="4"/>
      <c r="G2" s="4"/>
      <c r="H2" s="4"/>
      <c r="I2" s="5"/>
    </row>
    <row r="3" spans="2:9" s="2" customFormat="1" ht="24.95" customHeight="1" x14ac:dyDescent="0.2">
      <c r="B3" s="6"/>
      <c r="C3" s="7" t="s">
        <v>201</v>
      </c>
      <c r="D3" s="8"/>
      <c r="E3" s="8"/>
      <c r="F3" s="8"/>
      <c r="G3" s="8"/>
      <c r="H3" s="8"/>
      <c r="I3" s="5"/>
    </row>
    <row r="4" spans="2:9" s="2" customFormat="1" ht="6.95" customHeight="1" x14ac:dyDescent="0.2">
      <c r="B4" s="6"/>
      <c r="C4" s="8"/>
      <c r="D4" s="8"/>
      <c r="E4" s="8"/>
      <c r="F4" s="8"/>
      <c r="G4" s="8"/>
      <c r="H4" s="8"/>
      <c r="I4" s="5"/>
    </row>
    <row r="5" spans="2:9" s="2" customFormat="1" ht="12" customHeight="1" x14ac:dyDescent="0.2">
      <c r="B5" s="6"/>
      <c r="C5" s="9" t="s">
        <v>3</v>
      </c>
      <c r="D5" s="8"/>
      <c r="E5" s="8"/>
      <c r="F5" s="8"/>
      <c r="G5" s="8"/>
      <c r="H5" s="8"/>
      <c r="I5" s="5"/>
    </row>
    <row r="6" spans="2:9" s="2" customFormat="1" ht="16.5" customHeight="1" x14ac:dyDescent="0.2">
      <c r="B6" s="6"/>
      <c r="C6" s="8"/>
      <c r="D6" s="8"/>
      <c r="E6" s="68"/>
      <c r="F6" s="69"/>
      <c r="G6" s="69"/>
      <c r="H6" s="69"/>
      <c r="I6" s="5"/>
    </row>
    <row r="7" spans="2:9" ht="12" customHeight="1" x14ac:dyDescent="0.2">
      <c r="B7" s="11"/>
      <c r="C7" s="9" t="s">
        <v>18</v>
      </c>
      <c r="D7" s="12"/>
      <c r="E7" s="12"/>
      <c r="F7" s="12"/>
      <c r="G7" s="12"/>
      <c r="H7" s="12"/>
      <c r="I7" s="13"/>
    </row>
    <row r="8" spans="2:9" ht="16.5" customHeight="1" x14ac:dyDescent="0.2">
      <c r="B8" s="11"/>
      <c r="C8" s="12"/>
      <c r="D8" s="12"/>
      <c r="E8" s="72" t="s">
        <v>198</v>
      </c>
      <c r="F8" s="73"/>
      <c r="G8" s="73"/>
      <c r="H8" s="73"/>
      <c r="I8" s="13"/>
    </row>
    <row r="9" spans="2:9" ht="12" customHeight="1" x14ac:dyDescent="0.2">
      <c r="B9" s="11"/>
      <c r="C9" s="9" t="s">
        <v>43</v>
      </c>
      <c r="D9" s="12"/>
      <c r="E9" s="12"/>
      <c r="F9" s="12"/>
      <c r="G9" s="12"/>
      <c r="H9" s="12"/>
      <c r="I9" s="13"/>
    </row>
    <row r="10" spans="2:9" s="2" customFormat="1" ht="16.5" customHeight="1" x14ac:dyDescent="0.2">
      <c r="B10" s="6"/>
      <c r="C10" s="8"/>
      <c r="D10" s="8"/>
      <c r="E10" s="70" t="s">
        <v>197</v>
      </c>
      <c r="F10" s="71"/>
      <c r="G10" s="71"/>
      <c r="H10" s="71"/>
      <c r="I10" s="5"/>
    </row>
    <row r="11" spans="2:9" s="2" customFormat="1" ht="12" customHeight="1" x14ac:dyDescent="0.2">
      <c r="B11" s="6"/>
      <c r="C11" s="9"/>
      <c r="D11" s="8"/>
      <c r="E11" s="8"/>
      <c r="F11" s="8"/>
      <c r="G11" s="8"/>
      <c r="H11" s="8"/>
      <c r="I11" s="5"/>
    </row>
    <row r="12" spans="2:9" s="2" customFormat="1" ht="16.5" customHeight="1" x14ac:dyDescent="0.2">
      <c r="B12" s="6"/>
      <c r="C12" s="8"/>
      <c r="D12" s="8"/>
      <c r="E12" s="74"/>
      <c r="F12" s="75"/>
      <c r="G12" s="75"/>
      <c r="H12" s="75"/>
      <c r="I12" s="5"/>
    </row>
    <row r="13" spans="2:9" s="2" customFormat="1" ht="6.95" customHeight="1" x14ac:dyDescent="0.2">
      <c r="B13" s="6"/>
      <c r="C13" s="8"/>
      <c r="D13" s="8"/>
      <c r="E13" s="8"/>
      <c r="F13" s="8"/>
      <c r="G13" s="8"/>
      <c r="H13" s="8"/>
      <c r="I13" s="5"/>
    </row>
    <row r="14" spans="2:9" s="2" customFormat="1" ht="12" customHeight="1" x14ac:dyDescent="0.2">
      <c r="B14" s="6"/>
      <c r="C14" s="9" t="s">
        <v>4</v>
      </c>
      <c r="D14" s="8"/>
      <c r="E14" s="8"/>
      <c r="F14" s="14"/>
      <c r="G14" s="8"/>
      <c r="H14" s="8"/>
      <c r="I14" s="5"/>
    </row>
    <row r="15" spans="2:9" s="2" customFormat="1" ht="6.95" customHeight="1" x14ac:dyDescent="0.2">
      <c r="B15" s="6"/>
      <c r="C15" s="8"/>
      <c r="D15" s="8"/>
      <c r="E15" s="8"/>
      <c r="F15" s="8"/>
      <c r="G15" s="8"/>
      <c r="H15" s="8"/>
      <c r="I15" s="5"/>
    </row>
    <row r="16" spans="2:9" s="2" customFormat="1" ht="25.7" customHeight="1" x14ac:dyDescent="0.2">
      <c r="B16" s="6"/>
      <c r="C16" s="9" t="s">
        <v>5</v>
      </c>
      <c r="D16" s="8"/>
      <c r="E16" s="8"/>
      <c r="F16" s="1" t="s">
        <v>196</v>
      </c>
      <c r="G16" s="8"/>
      <c r="H16" s="8"/>
      <c r="I16" s="5"/>
    </row>
    <row r="17" spans="2:62" s="2" customFormat="1" ht="15.2" customHeight="1" x14ac:dyDescent="0.2">
      <c r="B17" s="6"/>
      <c r="C17" s="9" t="s">
        <v>6</v>
      </c>
      <c r="D17" s="8"/>
      <c r="E17" s="8"/>
      <c r="F17" s="14"/>
      <c r="G17" s="8"/>
      <c r="H17" s="8"/>
      <c r="I17" s="5"/>
    </row>
    <row r="18" spans="2:62" s="2" customFormat="1" ht="10.35" customHeight="1" x14ac:dyDescent="0.2">
      <c r="B18" s="6"/>
      <c r="C18" s="8"/>
      <c r="D18" s="8"/>
      <c r="E18" s="8"/>
      <c r="F18" s="8"/>
      <c r="G18" s="8"/>
      <c r="H18" s="8"/>
      <c r="I18" s="5"/>
    </row>
    <row r="19" spans="2:62" s="15" customFormat="1" ht="29.25" customHeight="1" x14ac:dyDescent="0.2">
      <c r="B19" s="16"/>
      <c r="C19" s="17" t="s">
        <v>20</v>
      </c>
      <c r="D19" s="18" t="s">
        <v>11</v>
      </c>
      <c r="E19" s="18" t="s">
        <v>9</v>
      </c>
      <c r="F19" s="18" t="s">
        <v>10</v>
      </c>
      <c r="G19" s="18" t="s">
        <v>21</v>
      </c>
      <c r="H19" s="18" t="s">
        <v>22</v>
      </c>
      <c r="I19" s="20"/>
      <c r="J19" s="21" t="s">
        <v>0</v>
      </c>
      <c r="K19" s="22" t="s">
        <v>7</v>
      </c>
      <c r="L19" s="22" t="s">
        <v>24</v>
      </c>
      <c r="M19" s="22" t="s">
        <v>25</v>
      </c>
      <c r="N19" s="22" t="s">
        <v>26</v>
      </c>
      <c r="O19" s="22" t="s">
        <v>27</v>
      </c>
      <c r="P19" s="22" t="s">
        <v>28</v>
      </c>
      <c r="Q19" s="23" t="s">
        <v>29</v>
      </c>
    </row>
    <row r="20" spans="2:62" s="2" customFormat="1" ht="22.9" customHeight="1" x14ac:dyDescent="0.2">
      <c r="B20" s="6"/>
      <c r="C20" s="24" t="s">
        <v>30</v>
      </c>
      <c r="D20" s="8"/>
      <c r="E20" s="8"/>
      <c r="F20" s="8"/>
      <c r="G20" s="8"/>
      <c r="H20" s="8"/>
      <c r="I20" s="5"/>
      <c r="J20" s="25"/>
      <c r="K20" s="26"/>
      <c r="L20" s="26"/>
      <c r="M20" s="27">
        <f>M21</f>
        <v>0</v>
      </c>
      <c r="N20" s="26"/>
      <c r="O20" s="27">
        <f>O21</f>
        <v>0</v>
      </c>
      <c r="P20" s="26"/>
      <c r="Q20" s="28">
        <f>Q21</f>
        <v>0</v>
      </c>
      <c r="AQ20" s="29" t="s">
        <v>12</v>
      </c>
      <c r="AR20" s="29" t="s">
        <v>19</v>
      </c>
      <c r="BH20" s="30" t="e">
        <f>BH21</f>
        <v>#REF!</v>
      </c>
    </row>
    <row r="21" spans="2:62" s="31" customFormat="1" ht="25.9" customHeight="1" x14ac:dyDescent="0.25">
      <c r="B21" s="32"/>
      <c r="C21" s="33"/>
      <c r="D21" s="34"/>
      <c r="E21" s="35"/>
      <c r="F21" s="67" t="s">
        <v>100</v>
      </c>
      <c r="G21" s="33"/>
      <c r="H21" s="33"/>
      <c r="I21" s="36"/>
      <c r="J21" s="37"/>
      <c r="K21" s="38"/>
      <c r="L21" s="38"/>
      <c r="M21" s="39">
        <f>SUM(M22:M32)</f>
        <v>0</v>
      </c>
      <c r="N21" s="38"/>
      <c r="O21" s="39">
        <f>SUM(O22:O32)</f>
        <v>0</v>
      </c>
      <c r="P21" s="38"/>
      <c r="Q21" s="40">
        <f>SUM(Q22:Q32)</f>
        <v>0</v>
      </c>
      <c r="AO21" s="41" t="s">
        <v>14</v>
      </c>
      <c r="AQ21" s="42" t="s">
        <v>12</v>
      </c>
      <c r="AR21" s="42" t="s">
        <v>13</v>
      </c>
      <c r="AV21" s="41" t="s">
        <v>32</v>
      </c>
      <c r="BH21" s="43" t="e">
        <f>SUM(BH22:BH32)</f>
        <v>#REF!</v>
      </c>
    </row>
    <row r="22" spans="2:62" s="2" customFormat="1" ht="16.5" customHeight="1" x14ac:dyDescent="0.2">
      <c r="B22" s="6"/>
      <c r="C22" s="44" t="s">
        <v>14</v>
      </c>
      <c r="D22" s="44"/>
      <c r="E22" s="45"/>
      <c r="F22" s="46" t="s">
        <v>101</v>
      </c>
      <c r="G22" s="47" t="s">
        <v>86</v>
      </c>
      <c r="H22" s="48">
        <v>1</v>
      </c>
      <c r="I22" s="5"/>
      <c r="J22" s="49" t="s">
        <v>0</v>
      </c>
      <c r="K22" s="50" t="s">
        <v>8</v>
      </c>
      <c r="L22" s="51"/>
      <c r="M22" s="52">
        <f t="shared" ref="M22:M32" si="0">L22*H22</f>
        <v>0</v>
      </c>
      <c r="N22" s="52">
        <v>0</v>
      </c>
      <c r="O22" s="52">
        <f t="shared" ref="O22:O32" si="1">N22*H22</f>
        <v>0</v>
      </c>
      <c r="P22" s="52">
        <v>0</v>
      </c>
      <c r="Q22" s="53">
        <f t="shared" ref="Q22:Q32" si="2">P22*H22</f>
        <v>0</v>
      </c>
      <c r="AO22" s="54" t="s">
        <v>17</v>
      </c>
      <c r="AQ22" s="54" t="s">
        <v>33</v>
      </c>
      <c r="AR22" s="54" t="s">
        <v>14</v>
      </c>
      <c r="AV22" s="29" t="s">
        <v>32</v>
      </c>
      <c r="BB22" s="55" t="e">
        <f>IF(K22="základní",#REF!,0)</f>
        <v>#REF!</v>
      </c>
      <c r="BC22" s="55">
        <f>IF(K22="snížená",#REF!,0)</f>
        <v>0</v>
      </c>
      <c r="BD22" s="55">
        <f>IF(K22="zákl. přenesená",#REF!,0)</f>
        <v>0</v>
      </c>
      <c r="BE22" s="55">
        <f>IF(K22="sníž. přenesená",#REF!,0)</f>
        <v>0</v>
      </c>
      <c r="BF22" s="55">
        <f>IF(K22="nulová",#REF!,0)</f>
        <v>0</v>
      </c>
      <c r="BG22" s="29" t="s">
        <v>14</v>
      </c>
      <c r="BH22" s="55" t="e">
        <f>ROUND(#REF!*H22,2)</f>
        <v>#REF!</v>
      </c>
      <c r="BI22" s="29" t="s">
        <v>17</v>
      </c>
      <c r="BJ22" s="54" t="s">
        <v>15</v>
      </c>
    </row>
    <row r="23" spans="2:62" s="2" customFormat="1" ht="16.5" customHeight="1" x14ac:dyDescent="0.2">
      <c r="B23" s="6"/>
      <c r="C23" s="44" t="s">
        <v>15</v>
      </c>
      <c r="D23" s="44"/>
      <c r="E23" s="45"/>
      <c r="F23" s="46" t="s">
        <v>102</v>
      </c>
      <c r="G23" s="47" t="s">
        <v>86</v>
      </c>
      <c r="H23" s="48">
        <v>322</v>
      </c>
      <c r="I23" s="5"/>
      <c r="J23" s="49" t="s">
        <v>0</v>
      </c>
      <c r="K23" s="50" t="s">
        <v>8</v>
      </c>
      <c r="L23" s="51"/>
      <c r="M23" s="52">
        <f t="shared" si="0"/>
        <v>0</v>
      </c>
      <c r="N23" s="52">
        <v>0</v>
      </c>
      <c r="O23" s="52">
        <f t="shared" si="1"/>
        <v>0</v>
      </c>
      <c r="P23" s="52">
        <v>0</v>
      </c>
      <c r="Q23" s="53">
        <f t="shared" si="2"/>
        <v>0</v>
      </c>
      <c r="AO23" s="54" t="s">
        <v>17</v>
      </c>
      <c r="AQ23" s="54" t="s">
        <v>33</v>
      </c>
      <c r="AR23" s="54" t="s">
        <v>14</v>
      </c>
      <c r="AV23" s="29" t="s">
        <v>32</v>
      </c>
      <c r="BB23" s="55" t="e">
        <f>IF(K23="základní",#REF!,0)</f>
        <v>#REF!</v>
      </c>
      <c r="BC23" s="55">
        <f>IF(K23="snížená",#REF!,0)</f>
        <v>0</v>
      </c>
      <c r="BD23" s="55">
        <f>IF(K23="zákl. přenesená",#REF!,0)</f>
        <v>0</v>
      </c>
      <c r="BE23" s="55">
        <f>IF(K23="sníž. přenesená",#REF!,0)</f>
        <v>0</v>
      </c>
      <c r="BF23" s="55">
        <f>IF(K23="nulová",#REF!,0)</f>
        <v>0</v>
      </c>
      <c r="BG23" s="29" t="s">
        <v>14</v>
      </c>
      <c r="BH23" s="55" t="e">
        <f>ROUND(#REF!*H23,2)</f>
        <v>#REF!</v>
      </c>
      <c r="BI23" s="29" t="s">
        <v>17</v>
      </c>
      <c r="BJ23" s="54" t="s">
        <v>17</v>
      </c>
    </row>
    <row r="24" spans="2:62" s="2" customFormat="1" ht="16.5" customHeight="1" x14ac:dyDescent="0.2">
      <c r="B24" s="6"/>
      <c r="C24" s="44" t="s">
        <v>16</v>
      </c>
      <c r="D24" s="44"/>
      <c r="E24" s="45"/>
      <c r="F24" s="46" t="s">
        <v>103</v>
      </c>
      <c r="G24" s="47" t="s">
        <v>86</v>
      </c>
      <c r="H24" s="48">
        <v>1</v>
      </c>
      <c r="I24" s="5"/>
      <c r="J24" s="49" t="s">
        <v>0</v>
      </c>
      <c r="K24" s="50" t="s">
        <v>8</v>
      </c>
      <c r="L24" s="51"/>
      <c r="M24" s="52">
        <f t="shared" si="0"/>
        <v>0</v>
      </c>
      <c r="N24" s="52">
        <v>0</v>
      </c>
      <c r="O24" s="52">
        <f t="shared" si="1"/>
        <v>0</v>
      </c>
      <c r="P24" s="52">
        <v>0</v>
      </c>
      <c r="Q24" s="53">
        <f t="shared" si="2"/>
        <v>0</v>
      </c>
      <c r="AO24" s="54" t="s">
        <v>17</v>
      </c>
      <c r="AQ24" s="54" t="s">
        <v>33</v>
      </c>
      <c r="AR24" s="54" t="s">
        <v>14</v>
      </c>
      <c r="AV24" s="29" t="s">
        <v>32</v>
      </c>
      <c r="BB24" s="55" t="e">
        <f>IF(K24="základní",#REF!,0)</f>
        <v>#REF!</v>
      </c>
      <c r="BC24" s="55">
        <f>IF(K24="snížená",#REF!,0)</f>
        <v>0</v>
      </c>
      <c r="BD24" s="55">
        <f>IF(K24="zákl. přenesená",#REF!,0)</f>
        <v>0</v>
      </c>
      <c r="BE24" s="55">
        <f>IF(K24="sníž. přenesená",#REF!,0)</f>
        <v>0</v>
      </c>
      <c r="BF24" s="55">
        <f>IF(K24="nulová",#REF!,0)</f>
        <v>0</v>
      </c>
      <c r="BG24" s="29" t="s">
        <v>14</v>
      </c>
      <c r="BH24" s="55" t="e">
        <f>ROUND(#REF!*H24,2)</f>
        <v>#REF!</v>
      </c>
      <c r="BI24" s="29" t="s">
        <v>17</v>
      </c>
      <c r="BJ24" s="54" t="s">
        <v>35</v>
      </c>
    </row>
    <row r="25" spans="2:62" s="2" customFormat="1" ht="16.5" customHeight="1" x14ac:dyDescent="0.2">
      <c r="B25" s="6"/>
      <c r="C25" s="44" t="s">
        <v>17</v>
      </c>
      <c r="D25" s="44"/>
      <c r="E25" s="45"/>
      <c r="F25" s="46" t="s">
        <v>104</v>
      </c>
      <c r="G25" s="47" t="s">
        <v>86</v>
      </c>
      <c r="H25" s="48">
        <v>121</v>
      </c>
      <c r="I25" s="5"/>
      <c r="J25" s="49" t="s">
        <v>0</v>
      </c>
      <c r="K25" s="50" t="s">
        <v>8</v>
      </c>
      <c r="L25" s="51"/>
      <c r="M25" s="52">
        <f t="shared" si="0"/>
        <v>0</v>
      </c>
      <c r="N25" s="52">
        <v>0</v>
      </c>
      <c r="O25" s="52">
        <f t="shared" si="1"/>
        <v>0</v>
      </c>
      <c r="P25" s="52">
        <v>0</v>
      </c>
      <c r="Q25" s="53">
        <f t="shared" si="2"/>
        <v>0</v>
      </c>
      <c r="AO25" s="54" t="s">
        <v>17</v>
      </c>
      <c r="AQ25" s="54" t="s">
        <v>33</v>
      </c>
      <c r="AR25" s="54" t="s">
        <v>14</v>
      </c>
      <c r="AV25" s="29" t="s">
        <v>32</v>
      </c>
      <c r="BB25" s="55" t="e">
        <f>IF(K25="základní",#REF!,0)</f>
        <v>#REF!</v>
      </c>
      <c r="BC25" s="55">
        <f>IF(K25="snížená",#REF!,0)</f>
        <v>0</v>
      </c>
      <c r="BD25" s="55">
        <f>IF(K25="zákl. přenesená",#REF!,0)</f>
        <v>0</v>
      </c>
      <c r="BE25" s="55">
        <f>IF(K25="sníž. přenesená",#REF!,0)</f>
        <v>0</v>
      </c>
      <c r="BF25" s="55">
        <f>IF(K25="nulová",#REF!,0)</f>
        <v>0</v>
      </c>
      <c r="BG25" s="29" t="s">
        <v>14</v>
      </c>
      <c r="BH25" s="55" t="e">
        <f>ROUND(#REF!*H25,2)</f>
        <v>#REF!</v>
      </c>
      <c r="BI25" s="29" t="s">
        <v>17</v>
      </c>
      <c r="BJ25" s="54" t="s">
        <v>37</v>
      </c>
    </row>
    <row r="26" spans="2:62" s="2" customFormat="1" ht="16.5" customHeight="1" x14ac:dyDescent="0.2">
      <c r="B26" s="6"/>
      <c r="C26" s="44" t="s">
        <v>31</v>
      </c>
      <c r="D26" s="44"/>
      <c r="E26" s="45"/>
      <c r="F26" s="46" t="s">
        <v>105</v>
      </c>
      <c r="G26" s="47" t="s">
        <v>86</v>
      </c>
      <c r="H26" s="48">
        <v>1</v>
      </c>
      <c r="I26" s="5"/>
      <c r="J26" s="49" t="s">
        <v>0</v>
      </c>
      <c r="K26" s="50" t="s">
        <v>8</v>
      </c>
      <c r="L26" s="51"/>
      <c r="M26" s="52">
        <f t="shared" si="0"/>
        <v>0</v>
      </c>
      <c r="N26" s="52">
        <v>0</v>
      </c>
      <c r="O26" s="52">
        <f t="shared" si="1"/>
        <v>0</v>
      </c>
      <c r="P26" s="52">
        <v>0</v>
      </c>
      <c r="Q26" s="53">
        <f t="shared" si="2"/>
        <v>0</v>
      </c>
      <c r="AO26" s="54" t="s">
        <v>17</v>
      </c>
      <c r="AQ26" s="54" t="s">
        <v>33</v>
      </c>
      <c r="AR26" s="54" t="s">
        <v>14</v>
      </c>
      <c r="AV26" s="29" t="s">
        <v>32</v>
      </c>
      <c r="BB26" s="55" t="e">
        <f>IF(K26="základní",#REF!,0)</f>
        <v>#REF!</v>
      </c>
      <c r="BC26" s="55">
        <f>IF(K26="snížená",#REF!,0)</f>
        <v>0</v>
      </c>
      <c r="BD26" s="55">
        <f>IF(K26="zákl. přenesená",#REF!,0)</f>
        <v>0</v>
      </c>
      <c r="BE26" s="55">
        <f>IF(K26="sníž. přenesená",#REF!,0)</f>
        <v>0</v>
      </c>
      <c r="BF26" s="55">
        <f>IF(K26="nulová",#REF!,0)</f>
        <v>0</v>
      </c>
      <c r="BG26" s="29" t="s">
        <v>14</v>
      </c>
      <c r="BH26" s="55" t="e">
        <f>ROUND(#REF!*H26,2)</f>
        <v>#REF!</v>
      </c>
      <c r="BI26" s="29" t="s">
        <v>17</v>
      </c>
      <c r="BJ26" s="54" t="s">
        <v>39</v>
      </c>
    </row>
    <row r="27" spans="2:62" s="2" customFormat="1" ht="16.5" customHeight="1" x14ac:dyDescent="0.2">
      <c r="B27" s="6"/>
      <c r="C27" s="44" t="s">
        <v>35</v>
      </c>
      <c r="D27" s="44"/>
      <c r="E27" s="45"/>
      <c r="F27" s="46" t="s">
        <v>106</v>
      </c>
      <c r="G27" s="47" t="s">
        <v>86</v>
      </c>
      <c r="H27" s="48">
        <v>11</v>
      </c>
      <c r="I27" s="5"/>
      <c r="J27" s="49" t="s">
        <v>0</v>
      </c>
      <c r="K27" s="50" t="s">
        <v>8</v>
      </c>
      <c r="L27" s="51"/>
      <c r="M27" s="52">
        <f t="shared" si="0"/>
        <v>0</v>
      </c>
      <c r="N27" s="52">
        <v>0</v>
      </c>
      <c r="O27" s="52">
        <f t="shared" si="1"/>
        <v>0</v>
      </c>
      <c r="P27" s="52">
        <v>0</v>
      </c>
      <c r="Q27" s="53">
        <f t="shared" si="2"/>
        <v>0</v>
      </c>
      <c r="AO27" s="54" t="s">
        <v>17</v>
      </c>
      <c r="AQ27" s="54" t="s">
        <v>33</v>
      </c>
      <c r="AR27" s="54" t="s">
        <v>14</v>
      </c>
      <c r="AV27" s="29" t="s">
        <v>32</v>
      </c>
      <c r="BB27" s="55" t="e">
        <f>IF(K27="základní",#REF!,0)</f>
        <v>#REF!</v>
      </c>
      <c r="BC27" s="55">
        <f>IF(K27="snížená",#REF!,0)</f>
        <v>0</v>
      </c>
      <c r="BD27" s="55">
        <f>IF(K27="zákl. přenesená",#REF!,0)</f>
        <v>0</v>
      </c>
      <c r="BE27" s="55">
        <f>IF(K27="sníž. přenesená",#REF!,0)</f>
        <v>0</v>
      </c>
      <c r="BF27" s="55">
        <f>IF(K27="nulová",#REF!,0)</f>
        <v>0</v>
      </c>
      <c r="BG27" s="29" t="s">
        <v>14</v>
      </c>
      <c r="BH27" s="55" t="e">
        <f>ROUND(#REF!*H27,2)</f>
        <v>#REF!</v>
      </c>
      <c r="BI27" s="29" t="s">
        <v>17</v>
      </c>
      <c r="BJ27" s="54" t="s">
        <v>41</v>
      </c>
    </row>
    <row r="28" spans="2:62" s="2" customFormat="1" ht="16.5" customHeight="1" x14ac:dyDescent="0.2">
      <c r="B28" s="6"/>
      <c r="C28" s="44" t="s">
        <v>36</v>
      </c>
      <c r="D28" s="44"/>
      <c r="E28" s="45"/>
      <c r="F28" s="46" t="s">
        <v>107</v>
      </c>
      <c r="G28" s="47" t="s">
        <v>86</v>
      </c>
      <c r="H28" s="48">
        <v>1</v>
      </c>
      <c r="I28" s="5"/>
      <c r="J28" s="49" t="s">
        <v>0</v>
      </c>
      <c r="K28" s="50" t="s">
        <v>8</v>
      </c>
      <c r="L28" s="51"/>
      <c r="M28" s="52">
        <f t="shared" si="0"/>
        <v>0</v>
      </c>
      <c r="N28" s="52">
        <v>0</v>
      </c>
      <c r="O28" s="52">
        <f t="shared" si="1"/>
        <v>0</v>
      </c>
      <c r="P28" s="52">
        <v>0</v>
      </c>
      <c r="Q28" s="53">
        <f t="shared" si="2"/>
        <v>0</v>
      </c>
      <c r="AO28" s="54" t="s">
        <v>17</v>
      </c>
      <c r="AQ28" s="54" t="s">
        <v>33</v>
      </c>
      <c r="AR28" s="54" t="s">
        <v>14</v>
      </c>
      <c r="AV28" s="29" t="s">
        <v>32</v>
      </c>
      <c r="BB28" s="55" t="e">
        <f>IF(K28="základní",#REF!,0)</f>
        <v>#REF!</v>
      </c>
      <c r="BC28" s="55">
        <f>IF(K28="snížená",#REF!,0)</f>
        <v>0</v>
      </c>
      <c r="BD28" s="55">
        <f>IF(K28="zákl. přenesená",#REF!,0)</f>
        <v>0</v>
      </c>
      <c r="BE28" s="55">
        <f>IF(K28="sníž. přenesená",#REF!,0)</f>
        <v>0</v>
      </c>
      <c r="BF28" s="55">
        <f>IF(K28="nulová",#REF!,0)</f>
        <v>0</v>
      </c>
      <c r="BG28" s="29" t="s">
        <v>14</v>
      </c>
      <c r="BH28" s="55" t="e">
        <f>ROUND(#REF!*H28,2)</f>
        <v>#REF!</v>
      </c>
      <c r="BI28" s="29" t="s">
        <v>17</v>
      </c>
      <c r="BJ28" s="54" t="s">
        <v>45</v>
      </c>
    </row>
    <row r="29" spans="2:62" s="2" customFormat="1" ht="16.5" customHeight="1" x14ac:dyDescent="0.2">
      <c r="B29" s="6"/>
      <c r="C29" s="44" t="s">
        <v>37</v>
      </c>
      <c r="D29" s="44"/>
      <c r="E29" s="45"/>
      <c r="F29" s="46" t="s">
        <v>108</v>
      </c>
      <c r="G29" s="47" t="s">
        <v>86</v>
      </c>
      <c r="H29" s="48">
        <v>5</v>
      </c>
      <c r="I29" s="5"/>
      <c r="J29" s="49" t="s">
        <v>0</v>
      </c>
      <c r="K29" s="50" t="s">
        <v>8</v>
      </c>
      <c r="L29" s="51"/>
      <c r="M29" s="52">
        <f t="shared" si="0"/>
        <v>0</v>
      </c>
      <c r="N29" s="52">
        <v>0</v>
      </c>
      <c r="O29" s="52">
        <f t="shared" si="1"/>
        <v>0</v>
      </c>
      <c r="P29" s="52">
        <v>0</v>
      </c>
      <c r="Q29" s="53">
        <f t="shared" si="2"/>
        <v>0</v>
      </c>
      <c r="AO29" s="54" t="s">
        <v>17</v>
      </c>
      <c r="AQ29" s="54" t="s">
        <v>33</v>
      </c>
      <c r="AR29" s="54" t="s">
        <v>14</v>
      </c>
      <c r="AV29" s="29" t="s">
        <v>32</v>
      </c>
      <c r="BB29" s="55" t="e">
        <f>IF(K29="základní",#REF!,0)</f>
        <v>#REF!</v>
      </c>
      <c r="BC29" s="55">
        <f>IF(K29="snížená",#REF!,0)</f>
        <v>0</v>
      </c>
      <c r="BD29" s="55">
        <f>IF(K29="zákl. přenesená",#REF!,0)</f>
        <v>0</v>
      </c>
      <c r="BE29" s="55">
        <f>IF(K29="sníž. přenesená",#REF!,0)</f>
        <v>0</v>
      </c>
      <c r="BF29" s="55">
        <f>IF(K29="nulová",#REF!,0)</f>
        <v>0</v>
      </c>
      <c r="BG29" s="29" t="s">
        <v>14</v>
      </c>
      <c r="BH29" s="55" t="e">
        <f>ROUND(#REF!*H29,2)</f>
        <v>#REF!</v>
      </c>
      <c r="BI29" s="29" t="s">
        <v>17</v>
      </c>
      <c r="BJ29" s="54" t="s">
        <v>46</v>
      </c>
    </row>
    <row r="30" spans="2:62" s="2" customFormat="1" ht="21.75" customHeight="1" x14ac:dyDescent="0.2">
      <c r="B30" s="6"/>
      <c r="C30" s="44" t="s">
        <v>38</v>
      </c>
      <c r="D30" s="44"/>
      <c r="E30" s="45"/>
      <c r="F30" s="46" t="s">
        <v>109</v>
      </c>
      <c r="G30" s="47" t="s">
        <v>86</v>
      </c>
      <c r="H30" s="48">
        <v>2</v>
      </c>
      <c r="I30" s="5"/>
      <c r="J30" s="49" t="s">
        <v>0</v>
      </c>
      <c r="K30" s="50" t="s">
        <v>8</v>
      </c>
      <c r="L30" s="51"/>
      <c r="M30" s="52">
        <f t="shared" si="0"/>
        <v>0</v>
      </c>
      <c r="N30" s="52">
        <v>0</v>
      </c>
      <c r="O30" s="52">
        <f t="shared" si="1"/>
        <v>0</v>
      </c>
      <c r="P30" s="52">
        <v>0</v>
      </c>
      <c r="Q30" s="53">
        <f t="shared" si="2"/>
        <v>0</v>
      </c>
      <c r="AO30" s="54" t="s">
        <v>17</v>
      </c>
      <c r="AQ30" s="54" t="s">
        <v>33</v>
      </c>
      <c r="AR30" s="54" t="s">
        <v>14</v>
      </c>
      <c r="AV30" s="29" t="s">
        <v>32</v>
      </c>
      <c r="BB30" s="55" t="e">
        <f>IF(K30="základní",#REF!,0)</f>
        <v>#REF!</v>
      </c>
      <c r="BC30" s="55">
        <f>IF(K30="snížená",#REF!,0)</f>
        <v>0</v>
      </c>
      <c r="BD30" s="55">
        <f>IF(K30="zákl. přenesená",#REF!,0)</f>
        <v>0</v>
      </c>
      <c r="BE30" s="55">
        <f>IF(K30="sníž. přenesená",#REF!,0)</f>
        <v>0</v>
      </c>
      <c r="BF30" s="55">
        <f>IF(K30="nulová",#REF!,0)</f>
        <v>0</v>
      </c>
      <c r="BG30" s="29" t="s">
        <v>14</v>
      </c>
      <c r="BH30" s="55" t="e">
        <f>ROUND(#REF!*H30,2)</f>
        <v>#REF!</v>
      </c>
      <c r="BI30" s="29" t="s">
        <v>17</v>
      </c>
      <c r="BJ30" s="54" t="s">
        <v>48</v>
      </c>
    </row>
    <row r="31" spans="2:62" s="2" customFormat="1" ht="16.5" customHeight="1" x14ac:dyDescent="0.2">
      <c r="B31" s="6"/>
      <c r="C31" s="44" t="s">
        <v>39</v>
      </c>
      <c r="D31" s="44"/>
      <c r="E31" s="45"/>
      <c r="F31" s="46" t="s">
        <v>110</v>
      </c>
      <c r="G31" s="47" t="s">
        <v>86</v>
      </c>
      <c r="H31" s="48">
        <v>2</v>
      </c>
      <c r="I31" s="5"/>
      <c r="J31" s="49" t="s">
        <v>0</v>
      </c>
      <c r="K31" s="50" t="s">
        <v>8</v>
      </c>
      <c r="L31" s="51"/>
      <c r="M31" s="52">
        <f t="shared" si="0"/>
        <v>0</v>
      </c>
      <c r="N31" s="52">
        <v>0</v>
      </c>
      <c r="O31" s="52">
        <f t="shared" si="1"/>
        <v>0</v>
      </c>
      <c r="P31" s="52">
        <v>0</v>
      </c>
      <c r="Q31" s="53">
        <f t="shared" si="2"/>
        <v>0</v>
      </c>
      <c r="AO31" s="54" t="s">
        <v>17</v>
      </c>
      <c r="AQ31" s="54" t="s">
        <v>33</v>
      </c>
      <c r="AR31" s="54" t="s">
        <v>14</v>
      </c>
      <c r="AV31" s="29" t="s">
        <v>32</v>
      </c>
      <c r="BB31" s="55" t="e">
        <f>IF(K31="základní",#REF!,0)</f>
        <v>#REF!</v>
      </c>
      <c r="BC31" s="55">
        <f>IF(K31="snížená",#REF!,0)</f>
        <v>0</v>
      </c>
      <c r="BD31" s="55">
        <f>IF(K31="zákl. přenesená",#REF!,0)</f>
        <v>0</v>
      </c>
      <c r="BE31" s="55">
        <f>IF(K31="sníž. přenesená",#REF!,0)</f>
        <v>0</v>
      </c>
      <c r="BF31" s="55">
        <f>IF(K31="nulová",#REF!,0)</f>
        <v>0</v>
      </c>
      <c r="BG31" s="29" t="s">
        <v>14</v>
      </c>
      <c r="BH31" s="55" t="e">
        <f>ROUND(#REF!*H31,2)</f>
        <v>#REF!</v>
      </c>
      <c r="BI31" s="29" t="s">
        <v>17</v>
      </c>
      <c r="BJ31" s="54" t="s">
        <v>50</v>
      </c>
    </row>
    <row r="32" spans="2:62" s="2" customFormat="1" ht="16.5" customHeight="1" x14ac:dyDescent="0.2">
      <c r="B32" s="6"/>
      <c r="C32" s="44" t="s">
        <v>40</v>
      </c>
      <c r="D32" s="44"/>
      <c r="E32" s="45"/>
      <c r="F32" s="46" t="s">
        <v>111</v>
      </c>
      <c r="G32" s="47" t="s">
        <v>86</v>
      </c>
      <c r="H32" s="48">
        <v>2</v>
      </c>
      <c r="I32" s="5"/>
      <c r="J32" s="49" t="s">
        <v>0</v>
      </c>
      <c r="K32" s="50" t="s">
        <v>8</v>
      </c>
      <c r="L32" s="51"/>
      <c r="M32" s="52">
        <f t="shared" si="0"/>
        <v>0</v>
      </c>
      <c r="N32" s="52">
        <v>0</v>
      </c>
      <c r="O32" s="52">
        <f t="shared" si="1"/>
        <v>0</v>
      </c>
      <c r="P32" s="52">
        <v>0</v>
      </c>
      <c r="Q32" s="53">
        <f t="shared" si="2"/>
        <v>0</v>
      </c>
      <c r="AO32" s="54" t="s">
        <v>17</v>
      </c>
      <c r="AQ32" s="54" t="s">
        <v>33</v>
      </c>
      <c r="AR32" s="54" t="s">
        <v>14</v>
      </c>
      <c r="AV32" s="29" t="s">
        <v>32</v>
      </c>
      <c r="BB32" s="55" t="e">
        <f>IF(K32="základní",#REF!,0)</f>
        <v>#REF!</v>
      </c>
      <c r="BC32" s="55">
        <f>IF(K32="snížená",#REF!,0)</f>
        <v>0</v>
      </c>
      <c r="BD32" s="55">
        <f>IF(K32="zákl. přenesená",#REF!,0)</f>
        <v>0</v>
      </c>
      <c r="BE32" s="55">
        <f>IF(K32="sníž. přenesená",#REF!,0)</f>
        <v>0</v>
      </c>
      <c r="BF32" s="55">
        <f>IF(K32="nulová",#REF!,0)</f>
        <v>0</v>
      </c>
      <c r="BG32" s="29" t="s">
        <v>14</v>
      </c>
      <c r="BH32" s="55" t="e">
        <f>ROUND(#REF!*H32,2)</f>
        <v>#REF!</v>
      </c>
      <c r="BI32" s="29" t="s">
        <v>17</v>
      </c>
      <c r="BJ32" s="54" t="s">
        <v>51</v>
      </c>
    </row>
    <row r="33" spans="2:9" s="2" customFormat="1" ht="6.95" customHeight="1" x14ac:dyDescent="0.2">
      <c r="B33" s="56"/>
      <c r="C33" s="57"/>
      <c r="D33" s="57"/>
      <c r="E33" s="57"/>
      <c r="F33" s="57"/>
      <c r="G33" s="57"/>
      <c r="H33" s="57"/>
      <c r="I33" s="5"/>
    </row>
  </sheetData>
  <autoFilter ref="C19:H32" xr:uid="{00000000-0009-0000-0000-000002000000}"/>
  <mergeCells count="4">
    <mergeCell ref="E6:H6"/>
    <mergeCell ref="E10:H10"/>
    <mergeCell ref="E8:H8"/>
    <mergeCell ref="E12:H12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B2:BK62"/>
  <sheetViews>
    <sheetView showGridLines="0" topLeftCell="A23" workbookViewId="0">
      <selection activeCell="F52" sqref="F52"/>
    </sheetView>
  </sheetViews>
  <sheetFormatPr defaultColWidth="9.33203125" defaultRowHeight="11.25" x14ac:dyDescent="0.2"/>
  <cols>
    <col min="1" max="1" width="8.33203125" style="10" customWidth="1"/>
    <col min="2" max="2" width="1.6640625" style="10" customWidth="1"/>
    <col min="3" max="3" width="4.1640625" style="10" customWidth="1"/>
    <col min="4" max="4" width="4.33203125" style="10" customWidth="1"/>
    <col min="5" max="5" width="17.1640625" style="10" customWidth="1"/>
    <col min="6" max="6" width="100.83203125" style="10" customWidth="1"/>
    <col min="7" max="7" width="7" style="10" customWidth="1"/>
    <col min="8" max="8" width="11.5" style="10" customWidth="1"/>
    <col min="9" max="9" width="20.1640625" style="10" hidden="1" customWidth="1"/>
    <col min="10" max="10" width="9.33203125" style="10" customWidth="1"/>
    <col min="11" max="11" width="10.83203125" style="10" hidden="1" customWidth="1"/>
    <col min="12" max="12" width="9.33203125" style="10" hidden="1"/>
    <col min="13" max="18" width="14.1640625" style="10" hidden="1" customWidth="1"/>
    <col min="19" max="19" width="16.33203125" style="10" hidden="1" customWidth="1"/>
    <col min="20" max="20" width="12.33203125" style="10" customWidth="1"/>
    <col min="21" max="21" width="16.33203125" style="10" customWidth="1"/>
    <col min="22" max="22" width="12.33203125" style="10" customWidth="1"/>
    <col min="23" max="23" width="15" style="10" customWidth="1"/>
    <col min="24" max="24" width="11" style="10" customWidth="1"/>
    <col min="25" max="25" width="15" style="10" customWidth="1"/>
    <col min="26" max="26" width="16.33203125" style="10" customWidth="1"/>
    <col min="27" max="27" width="11" style="10" customWidth="1"/>
    <col min="28" max="28" width="15" style="10" customWidth="1"/>
    <col min="29" max="29" width="16.33203125" style="10" customWidth="1"/>
    <col min="30" max="41" width="9.33203125" style="10"/>
    <col min="42" max="63" width="9.33203125" style="10" hidden="1"/>
    <col min="64" max="16384" width="9.33203125" style="10"/>
  </cols>
  <sheetData>
    <row r="2" spans="2:10" s="2" customFormat="1" ht="6.95" customHeight="1" x14ac:dyDescent="0.2">
      <c r="B2" s="3"/>
      <c r="C2" s="4"/>
      <c r="D2" s="4"/>
      <c r="E2" s="4"/>
      <c r="F2" s="4"/>
      <c r="G2" s="4"/>
      <c r="H2" s="4"/>
      <c r="I2" s="4"/>
      <c r="J2" s="5"/>
    </row>
    <row r="3" spans="2:10" s="2" customFormat="1" ht="24.95" customHeight="1" x14ac:dyDescent="0.2">
      <c r="B3" s="6"/>
      <c r="C3" s="7" t="s">
        <v>201</v>
      </c>
      <c r="D3" s="8"/>
      <c r="E3" s="8"/>
      <c r="F3" s="8"/>
      <c r="G3" s="8"/>
      <c r="H3" s="8"/>
      <c r="I3" s="8"/>
      <c r="J3" s="5"/>
    </row>
    <row r="4" spans="2:10" s="2" customFormat="1" ht="6.95" customHeight="1" x14ac:dyDescent="0.2">
      <c r="B4" s="6"/>
      <c r="C4" s="8"/>
      <c r="D4" s="8"/>
      <c r="E4" s="8"/>
      <c r="F4" s="8"/>
      <c r="G4" s="8"/>
      <c r="H4" s="8"/>
      <c r="I4" s="8"/>
      <c r="J4" s="5"/>
    </row>
    <row r="5" spans="2:10" s="2" customFormat="1" ht="12" customHeight="1" x14ac:dyDescent="0.2">
      <c r="B5" s="6"/>
      <c r="C5" s="9" t="s">
        <v>3</v>
      </c>
      <c r="D5" s="8"/>
      <c r="E5" s="8"/>
      <c r="F5" s="8"/>
      <c r="G5" s="8"/>
      <c r="H5" s="8"/>
      <c r="I5" s="8"/>
      <c r="J5" s="5"/>
    </row>
    <row r="6" spans="2:10" s="2" customFormat="1" ht="16.5" customHeight="1" x14ac:dyDescent="0.2">
      <c r="B6" s="6"/>
      <c r="C6" s="8"/>
      <c r="D6" s="8"/>
      <c r="E6" s="68"/>
      <c r="F6" s="69"/>
      <c r="G6" s="69"/>
      <c r="H6" s="69"/>
      <c r="I6" s="8"/>
      <c r="J6" s="5"/>
    </row>
    <row r="7" spans="2:10" ht="12" customHeight="1" x14ac:dyDescent="0.2">
      <c r="B7" s="11"/>
      <c r="C7" s="9" t="s">
        <v>18</v>
      </c>
      <c r="D7" s="12"/>
      <c r="E7" s="12"/>
      <c r="F7" s="12"/>
      <c r="G7" s="12"/>
      <c r="H7" s="12"/>
      <c r="I7" s="12"/>
      <c r="J7" s="13"/>
    </row>
    <row r="8" spans="2:10" ht="16.5" customHeight="1" x14ac:dyDescent="0.2">
      <c r="B8" s="11"/>
      <c r="C8" s="12"/>
      <c r="D8" s="12"/>
      <c r="E8" s="72" t="s">
        <v>198</v>
      </c>
      <c r="F8" s="72"/>
      <c r="G8" s="72"/>
      <c r="H8" s="72"/>
      <c r="I8" s="12"/>
      <c r="J8" s="13"/>
    </row>
    <row r="9" spans="2:10" ht="12" customHeight="1" x14ac:dyDescent="0.2">
      <c r="B9" s="11"/>
      <c r="C9" s="9" t="s">
        <v>43</v>
      </c>
      <c r="D9" s="12"/>
      <c r="E9" s="12"/>
      <c r="F9" s="12"/>
      <c r="G9" s="12"/>
      <c r="H9" s="12"/>
      <c r="I9" s="12"/>
      <c r="J9" s="13"/>
    </row>
    <row r="10" spans="2:10" s="2" customFormat="1" ht="16.5" customHeight="1" x14ac:dyDescent="0.2">
      <c r="B10" s="6"/>
      <c r="C10" s="8"/>
      <c r="D10" s="8"/>
      <c r="E10" s="70" t="s">
        <v>197</v>
      </c>
      <c r="F10" s="71"/>
      <c r="G10" s="71"/>
      <c r="H10" s="71"/>
      <c r="I10" s="8"/>
      <c r="J10" s="5"/>
    </row>
    <row r="11" spans="2:10" s="2" customFormat="1" ht="12" customHeight="1" x14ac:dyDescent="0.2">
      <c r="B11" s="6"/>
      <c r="C11" s="9"/>
      <c r="D11" s="8"/>
      <c r="E11" s="8"/>
      <c r="F11" s="8"/>
      <c r="G11" s="8"/>
      <c r="H11" s="8"/>
      <c r="I11" s="8"/>
      <c r="J11" s="5"/>
    </row>
    <row r="12" spans="2:10" s="2" customFormat="1" ht="16.5" customHeight="1" x14ac:dyDescent="0.2">
      <c r="B12" s="6"/>
      <c r="C12" s="8"/>
      <c r="D12" s="8"/>
      <c r="E12" s="74"/>
      <c r="F12" s="75"/>
      <c r="G12" s="75"/>
      <c r="H12" s="75"/>
      <c r="I12" s="8"/>
      <c r="J12" s="5"/>
    </row>
    <row r="13" spans="2:10" s="2" customFormat="1" ht="6.95" customHeight="1" x14ac:dyDescent="0.2">
      <c r="B13" s="6"/>
      <c r="C13" s="8"/>
      <c r="D13" s="8"/>
      <c r="E13" s="8"/>
      <c r="F13" s="8"/>
      <c r="G13" s="8"/>
      <c r="H13" s="8"/>
      <c r="I13" s="8"/>
      <c r="J13" s="5"/>
    </row>
    <row r="14" spans="2:10" s="2" customFormat="1" ht="12" customHeight="1" x14ac:dyDescent="0.2">
      <c r="B14" s="6"/>
      <c r="C14" s="9" t="s">
        <v>4</v>
      </c>
      <c r="D14" s="8"/>
      <c r="E14" s="8"/>
      <c r="F14" s="14"/>
      <c r="G14" s="8"/>
      <c r="H14" s="8"/>
      <c r="I14" s="8"/>
      <c r="J14" s="5"/>
    </row>
    <row r="15" spans="2:10" s="2" customFormat="1" ht="6.95" customHeight="1" x14ac:dyDescent="0.2">
      <c r="B15" s="6"/>
      <c r="C15" s="8"/>
      <c r="D15" s="8"/>
      <c r="E15" s="8"/>
      <c r="F15" s="8"/>
      <c r="G15" s="8"/>
      <c r="H15" s="8"/>
      <c r="I15" s="8"/>
      <c r="J15" s="5"/>
    </row>
    <row r="16" spans="2:10" s="2" customFormat="1" ht="25.7" customHeight="1" x14ac:dyDescent="0.2">
      <c r="B16" s="6"/>
      <c r="C16" s="9" t="s">
        <v>5</v>
      </c>
      <c r="D16" s="8"/>
      <c r="E16" s="8"/>
      <c r="F16" s="1" t="s">
        <v>196</v>
      </c>
      <c r="G16" s="8"/>
      <c r="H16" s="8"/>
      <c r="I16" s="8"/>
      <c r="J16" s="5"/>
    </row>
    <row r="17" spans="2:63" s="2" customFormat="1" ht="15.2" customHeight="1" x14ac:dyDescent="0.2">
      <c r="B17" s="6"/>
      <c r="C17" s="9" t="s">
        <v>6</v>
      </c>
      <c r="D17" s="8"/>
      <c r="E17" s="8"/>
      <c r="F17" s="14"/>
      <c r="G17" s="8"/>
      <c r="H17" s="8"/>
      <c r="I17" s="8"/>
      <c r="J17" s="5"/>
    </row>
    <row r="18" spans="2:63" s="2" customFormat="1" ht="10.35" customHeight="1" x14ac:dyDescent="0.2">
      <c r="B18" s="6"/>
      <c r="C18" s="8"/>
      <c r="D18" s="8"/>
      <c r="E18" s="8"/>
      <c r="F18" s="8"/>
      <c r="G18" s="8"/>
      <c r="H18" s="8"/>
      <c r="I18" s="8"/>
      <c r="J18" s="5"/>
    </row>
    <row r="19" spans="2:63" s="15" customFormat="1" ht="29.25" customHeight="1" x14ac:dyDescent="0.2">
      <c r="B19" s="16"/>
      <c r="C19" s="17" t="s">
        <v>20</v>
      </c>
      <c r="D19" s="18" t="s">
        <v>11</v>
      </c>
      <c r="E19" s="18" t="s">
        <v>9</v>
      </c>
      <c r="F19" s="18" t="s">
        <v>10</v>
      </c>
      <c r="G19" s="18" t="s">
        <v>21</v>
      </c>
      <c r="H19" s="18" t="s">
        <v>22</v>
      </c>
      <c r="I19" s="19" t="s">
        <v>23</v>
      </c>
      <c r="J19" s="20"/>
      <c r="K19" s="21" t="s">
        <v>0</v>
      </c>
      <c r="L19" s="22" t="s">
        <v>7</v>
      </c>
      <c r="M19" s="22" t="s">
        <v>24</v>
      </c>
      <c r="N19" s="22" t="s">
        <v>25</v>
      </c>
      <c r="O19" s="22" t="s">
        <v>26</v>
      </c>
      <c r="P19" s="22" t="s">
        <v>27</v>
      </c>
      <c r="Q19" s="22" t="s">
        <v>28</v>
      </c>
      <c r="R19" s="23" t="s">
        <v>29</v>
      </c>
    </row>
    <row r="20" spans="2:63" s="2" customFormat="1" ht="22.9" customHeight="1" x14ac:dyDescent="0.2">
      <c r="B20" s="6"/>
      <c r="C20" s="24" t="s">
        <v>30</v>
      </c>
      <c r="D20" s="8"/>
      <c r="E20" s="8"/>
      <c r="F20" s="8"/>
      <c r="G20" s="8"/>
      <c r="H20" s="8"/>
      <c r="I20" s="8"/>
      <c r="J20" s="5"/>
      <c r="K20" s="25"/>
      <c r="L20" s="26"/>
      <c r="M20" s="26"/>
      <c r="N20" s="27">
        <f>N21</f>
        <v>0</v>
      </c>
      <c r="O20" s="26"/>
      <c r="P20" s="27">
        <f>P21</f>
        <v>0</v>
      </c>
      <c r="Q20" s="26"/>
      <c r="R20" s="28">
        <f>R21</f>
        <v>0</v>
      </c>
      <c r="AR20" s="29" t="s">
        <v>12</v>
      </c>
      <c r="AS20" s="29" t="s">
        <v>19</v>
      </c>
      <c r="BI20" s="30" t="e">
        <f>BI21</f>
        <v>#REF!</v>
      </c>
    </row>
    <row r="21" spans="2:63" s="31" customFormat="1" ht="25.9" customHeight="1" x14ac:dyDescent="0.25">
      <c r="B21" s="32"/>
      <c r="C21" s="33"/>
      <c r="D21" s="34"/>
      <c r="E21" s="35"/>
      <c r="F21" s="67" t="s">
        <v>112</v>
      </c>
      <c r="G21" s="33"/>
      <c r="H21" s="33"/>
      <c r="I21" s="33"/>
      <c r="J21" s="36"/>
      <c r="K21" s="37"/>
      <c r="L21" s="38"/>
      <c r="M21" s="38"/>
      <c r="N21" s="39">
        <f>SUM(N22:N61)</f>
        <v>0</v>
      </c>
      <c r="O21" s="38"/>
      <c r="P21" s="39">
        <f>SUM(P22:P61)</f>
        <v>0</v>
      </c>
      <c r="Q21" s="38"/>
      <c r="R21" s="40">
        <f>SUM(R22:R61)</f>
        <v>0</v>
      </c>
      <c r="AP21" s="41" t="s">
        <v>14</v>
      </c>
      <c r="AR21" s="42" t="s">
        <v>12</v>
      </c>
      <c r="AS21" s="42" t="s">
        <v>13</v>
      </c>
      <c r="AW21" s="41" t="s">
        <v>32</v>
      </c>
      <c r="BI21" s="43" t="e">
        <f>SUM(BI22:BI61)</f>
        <v>#REF!</v>
      </c>
    </row>
    <row r="22" spans="2:63" s="2" customFormat="1" ht="16.5" customHeight="1" x14ac:dyDescent="0.2">
      <c r="B22" s="6"/>
      <c r="C22" s="44" t="s">
        <v>14</v>
      </c>
      <c r="D22" s="44"/>
      <c r="E22" s="45"/>
      <c r="F22" s="46" t="s">
        <v>113</v>
      </c>
      <c r="G22" s="47" t="s">
        <v>86</v>
      </c>
      <c r="H22" s="48">
        <v>1</v>
      </c>
      <c r="I22" s="46" t="s">
        <v>44</v>
      </c>
      <c r="J22" s="5"/>
      <c r="K22" s="49" t="s">
        <v>0</v>
      </c>
      <c r="L22" s="50" t="s">
        <v>8</v>
      </c>
      <c r="M22" s="51"/>
      <c r="N22" s="52">
        <f t="shared" ref="N22:N61" si="0">M22*H22</f>
        <v>0</v>
      </c>
      <c r="O22" s="52">
        <v>0</v>
      </c>
      <c r="P22" s="52">
        <f t="shared" ref="P22:P61" si="1">O22*H22</f>
        <v>0</v>
      </c>
      <c r="Q22" s="52">
        <v>0</v>
      </c>
      <c r="R22" s="53">
        <f t="shared" ref="R22:R61" si="2">Q22*H22</f>
        <v>0</v>
      </c>
      <c r="AP22" s="54" t="s">
        <v>17</v>
      </c>
      <c r="AR22" s="54" t="s">
        <v>33</v>
      </c>
      <c r="AS22" s="54" t="s">
        <v>14</v>
      </c>
      <c r="AW22" s="29" t="s">
        <v>32</v>
      </c>
      <c r="BC22" s="55" t="e">
        <f>IF(L22="základní",#REF!,0)</f>
        <v>#REF!</v>
      </c>
      <c r="BD22" s="55">
        <f>IF(L22="snížená",#REF!,0)</f>
        <v>0</v>
      </c>
      <c r="BE22" s="55">
        <f>IF(L22="zákl. přenesená",#REF!,0)</f>
        <v>0</v>
      </c>
      <c r="BF22" s="55">
        <f>IF(L22="sníž. přenesená",#REF!,0)</f>
        <v>0</v>
      </c>
      <c r="BG22" s="55">
        <f>IF(L22="nulová",#REF!,0)</f>
        <v>0</v>
      </c>
      <c r="BH22" s="29" t="s">
        <v>14</v>
      </c>
      <c r="BI22" s="55" t="e">
        <f>ROUND(#REF!*H22,2)</f>
        <v>#REF!</v>
      </c>
      <c r="BJ22" s="29" t="s">
        <v>17</v>
      </c>
      <c r="BK22" s="54" t="s">
        <v>15</v>
      </c>
    </row>
    <row r="23" spans="2:63" s="2" customFormat="1" ht="16.5" customHeight="1" x14ac:dyDescent="0.2">
      <c r="B23" s="6"/>
      <c r="C23" s="44" t="s">
        <v>15</v>
      </c>
      <c r="D23" s="44"/>
      <c r="E23" s="45"/>
      <c r="F23" s="46" t="s">
        <v>114</v>
      </c>
      <c r="G23" s="47" t="s">
        <v>86</v>
      </c>
      <c r="H23" s="48">
        <v>1</v>
      </c>
      <c r="I23" s="46" t="s">
        <v>44</v>
      </c>
      <c r="J23" s="5"/>
      <c r="K23" s="49" t="s">
        <v>0</v>
      </c>
      <c r="L23" s="50" t="s">
        <v>8</v>
      </c>
      <c r="M23" s="51"/>
      <c r="N23" s="52">
        <f t="shared" si="0"/>
        <v>0</v>
      </c>
      <c r="O23" s="52">
        <v>0</v>
      </c>
      <c r="P23" s="52">
        <f t="shared" si="1"/>
        <v>0</v>
      </c>
      <c r="Q23" s="52">
        <v>0</v>
      </c>
      <c r="R23" s="53">
        <f t="shared" si="2"/>
        <v>0</v>
      </c>
      <c r="AP23" s="54" t="s">
        <v>17</v>
      </c>
      <c r="AR23" s="54" t="s">
        <v>33</v>
      </c>
      <c r="AS23" s="54" t="s">
        <v>14</v>
      </c>
      <c r="AW23" s="29" t="s">
        <v>32</v>
      </c>
      <c r="BC23" s="55" t="e">
        <f>IF(L23="základní",#REF!,0)</f>
        <v>#REF!</v>
      </c>
      <c r="BD23" s="55">
        <f>IF(L23="snížená",#REF!,0)</f>
        <v>0</v>
      </c>
      <c r="BE23" s="55">
        <f>IF(L23="zákl. přenesená",#REF!,0)</f>
        <v>0</v>
      </c>
      <c r="BF23" s="55">
        <f>IF(L23="sníž. přenesená",#REF!,0)</f>
        <v>0</v>
      </c>
      <c r="BG23" s="55">
        <f>IF(L23="nulová",#REF!,0)</f>
        <v>0</v>
      </c>
      <c r="BH23" s="29" t="s">
        <v>14</v>
      </c>
      <c r="BI23" s="55" t="e">
        <f>ROUND(#REF!*H23,2)</f>
        <v>#REF!</v>
      </c>
      <c r="BJ23" s="29" t="s">
        <v>17</v>
      </c>
      <c r="BK23" s="54" t="s">
        <v>17</v>
      </c>
    </row>
    <row r="24" spans="2:63" s="2" customFormat="1" ht="16.5" customHeight="1" x14ac:dyDescent="0.2">
      <c r="B24" s="6"/>
      <c r="C24" s="44" t="s">
        <v>16</v>
      </c>
      <c r="D24" s="44"/>
      <c r="E24" s="45"/>
      <c r="F24" s="46" t="s">
        <v>115</v>
      </c>
      <c r="G24" s="47" t="s">
        <v>86</v>
      </c>
      <c r="H24" s="48">
        <v>1</v>
      </c>
      <c r="I24" s="46" t="s">
        <v>44</v>
      </c>
      <c r="J24" s="5"/>
      <c r="K24" s="49" t="s">
        <v>0</v>
      </c>
      <c r="L24" s="50" t="s">
        <v>8</v>
      </c>
      <c r="M24" s="51"/>
      <c r="N24" s="52">
        <f t="shared" si="0"/>
        <v>0</v>
      </c>
      <c r="O24" s="52">
        <v>0</v>
      </c>
      <c r="P24" s="52">
        <f t="shared" si="1"/>
        <v>0</v>
      </c>
      <c r="Q24" s="52">
        <v>0</v>
      </c>
      <c r="R24" s="53">
        <f t="shared" si="2"/>
        <v>0</v>
      </c>
      <c r="AP24" s="54" t="s">
        <v>17</v>
      </c>
      <c r="AR24" s="54" t="s">
        <v>33</v>
      </c>
      <c r="AS24" s="54" t="s">
        <v>14</v>
      </c>
      <c r="AW24" s="29" t="s">
        <v>32</v>
      </c>
      <c r="BC24" s="55" t="e">
        <f>IF(L24="základní",#REF!,0)</f>
        <v>#REF!</v>
      </c>
      <c r="BD24" s="55">
        <f>IF(L24="snížená",#REF!,0)</f>
        <v>0</v>
      </c>
      <c r="BE24" s="55">
        <f>IF(L24="zákl. přenesená",#REF!,0)</f>
        <v>0</v>
      </c>
      <c r="BF24" s="55">
        <f>IF(L24="sníž. přenesená",#REF!,0)</f>
        <v>0</v>
      </c>
      <c r="BG24" s="55">
        <f>IF(L24="nulová",#REF!,0)</f>
        <v>0</v>
      </c>
      <c r="BH24" s="29" t="s">
        <v>14</v>
      </c>
      <c r="BI24" s="55" t="e">
        <f>ROUND(#REF!*H24,2)</f>
        <v>#REF!</v>
      </c>
      <c r="BJ24" s="29" t="s">
        <v>17</v>
      </c>
      <c r="BK24" s="54" t="s">
        <v>35</v>
      </c>
    </row>
    <row r="25" spans="2:63" s="2" customFormat="1" ht="16.5" customHeight="1" x14ac:dyDescent="0.2">
      <c r="B25" s="6"/>
      <c r="C25" s="44" t="s">
        <v>17</v>
      </c>
      <c r="D25" s="44"/>
      <c r="E25" s="45"/>
      <c r="F25" s="46" t="s">
        <v>116</v>
      </c>
      <c r="G25" s="47" t="s">
        <v>86</v>
      </c>
      <c r="H25" s="48">
        <v>1</v>
      </c>
      <c r="I25" s="46" t="s">
        <v>44</v>
      </c>
      <c r="J25" s="5"/>
      <c r="K25" s="49" t="s">
        <v>0</v>
      </c>
      <c r="L25" s="50" t="s">
        <v>8</v>
      </c>
      <c r="M25" s="51"/>
      <c r="N25" s="52">
        <f t="shared" si="0"/>
        <v>0</v>
      </c>
      <c r="O25" s="52">
        <v>0</v>
      </c>
      <c r="P25" s="52">
        <f t="shared" si="1"/>
        <v>0</v>
      </c>
      <c r="Q25" s="52">
        <v>0</v>
      </c>
      <c r="R25" s="53">
        <f t="shared" si="2"/>
        <v>0</v>
      </c>
      <c r="AP25" s="54" t="s">
        <v>17</v>
      </c>
      <c r="AR25" s="54" t="s">
        <v>33</v>
      </c>
      <c r="AS25" s="54" t="s">
        <v>14</v>
      </c>
      <c r="AW25" s="29" t="s">
        <v>32</v>
      </c>
      <c r="BC25" s="55" t="e">
        <f>IF(L25="základní",#REF!,0)</f>
        <v>#REF!</v>
      </c>
      <c r="BD25" s="55">
        <f>IF(L25="snížená",#REF!,0)</f>
        <v>0</v>
      </c>
      <c r="BE25" s="55">
        <f>IF(L25="zákl. přenesená",#REF!,0)</f>
        <v>0</v>
      </c>
      <c r="BF25" s="55">
        <f>IF(L25="sníž. přenesená",#REF!,0)</f>
        <v>0</v>
      </c>
      <c r="BG25" s="55">
        <f>IF(L25="nulová",#REF!,0)</f>
        <v>0</v>
      </c>
      <c r="BH25" s="29" t="s">
        <v>14</v>
      </c>
      <c r="BI25" s="55" t="e">
        <f>ROUND(#REF!*H25,2)</f>
        <v>#REF!</v>
      </c>
      <c r="BJ25" s="29" t="s">
        <v>17</v>
      </c>
      <c r="BK25" s="54" t="s">
        <v>37</v>
      </c>
    </row>
    <row r="26" spans="2:63" s="2" customFormat="1" ht="16.5" customHeight="1" x14ac:dyDescent="0.2">
      <c r="B26" s="6"/>
      <c r="C26" s="44" t="s">
        <v>31</v>
      </c>
      <c r="D26" s="44"/>
      <c r="E26" s="45"/>
      <c r="F26" s="46" t="s">
        <v>117</v>
      </c>
      <c r="G26" s="47" t="s">
        <v>86</v>
      </c>
      <c r="H26" s="48">
        <v>1</v>
      </c>
      <c r="I26" s="46" t="s">
        <v>44</v>
      </c>
      <c r="J26" s="5"/>
      <c r="K26" s="49" t="s">
        <v>0</v>
      </c>
      <c r="L26" s="50" t="s">
        <v>8</v>
      </c>
      <c r="M26" s="51"/>
      <c r="N26" s="52">
        <f t="shared" si="0"/>
        <v>0</v>
      </c>
      <c r="O26" s="52">
        <v>0</v>
      </c>
      <c r="P26" s="52">
        <f t="shared" si="1"/>
        <v>0</v>
      </c>
      <c r="Q26" s="52">
        <v>0</v>
      </c>
      <c r="R26" s="53">
        <f t="shared" si="2"/>
        <v>0</v>
      </c>
      <c r="AP26" s="54" t="s">
        <v>17</v>
      </c>
      <c r="AR26" s="54" t="s">
        <v>33</v>
      </c>
      <c r="AS26" s="54" t="s">
        <v>14</v>
      </c>
      <c r="AW26" s="29" t="s">
        <v>32</v>
      </c>
      <c r="BC26" s="55" t="e">
        <f>IF(L26="základní",#REF!,0)</f>
        <v>#REF!</v>
      </c>
      <c r="BD26" s="55">
        <f>IF(L26="snížená",#REF!,0)</f>
        <v>0</v>
      </c>
      <c r="BE26" s="55">
        <f>IF(L26="zákl. přenesená",#REF!,0)</f>
        <v>0</v>
      </c>
      <c r="BF26" s="55">
        <f>IF(L26="sníž. přenesená",#REF!,0)</f>
        <v>0</v>
      </c>
      <c r="BG26" s="55">
        <f>IF(L26="nulová",#REF!,0)</f>
        <v>0</v>
      </c>
      <c r="BH26" s="29" t="s">
        <v>14</v>
      </c>
      <c r="BI26" s="55" t="e">
        <f>ROUND(#REF!*H26,2)</f>
        <v>#REF!</v>
      </c>
      <c r="BJ26" s="29" t="s">
        <v>17</v>
      </c>
      <c r="BK26" s="54" t="s">
        <v>39</v>
      </c>
    </row>
    <row r="27" spans="2:63" s="2" customFormat="1" ht="16.5" customHeight="1" x14ac:dyDescent="0.2">
      <c r="B27" s="6"/>
      <c r="C27" s="44" t="s">
        <v>35</v>
      </c>
      <c r="D27" s="44"/>
      <c r="E27" s="45"/>
      <c r="F27" s="46" t="s">
        <v>118</v>
      </c>
      <c r="G27" s="47" t="s">
        <v>59</v>
      </c>
      <c r="H27" s="48">
        <v>1</v>
      </c>
      <c r="I27" s="46" t="s">
        <v>44</v>
      </c>
      <c r="J27" s="5"/>
      <c r="K27" s="49" t="s">
        <v>0</v>
      </c>
      <c r="L27" s="50" t="s">
        <v>8</v>
      </c>
      <c r="M27" s="51"/>
      <c r="N27" s="52">
        <f t="shared" si="0"/>
        <v>0</v>
      </c>
      <c r="O27" s="52">
        <v>0</v>
      </c>
      <c r="P27" s="52">
        <f t="shared" si="1"/>
        <v>0</v>
      </c>
      <c r="Q27" s="52">
        <v>0</v>
      </c>
      <c r="R27" s="53">
        <f t="shared" si="2"/>
        <v>0</v>
      </c>
      <c r="AP27" s="54" t="s">
        <v>17</v>
      </c>
      <c r="AR27" s="54" t="s">
        <v>33</v>
      </c>
      <c r="AS27" s="54" t="s">
        <v>14</v>
      </c>
      <c r="AW27" s="29" t="s">
        <v>32</v>
      </c>
      <c r="BC27" s="55" t="e">
        <f>IF(L27="základní",#REF!,0)</f>
        <v>#REF!</v>
      </c>
      <c r="BD27" s="55">
        <f>IF(L27="snížená",#REF!,0)</f>
        <v>0</v>
      </c>
      <c r="BE27" s="55">
        <f>IF(L27="zákl. přenesená",#REF!,0)</f>
        <v>0</v>
      </c>
      <c r="BF27" s="55">
        <f>IF(L27="sníž. přenesená",#REF!,0)</f>
        <v>0</v>
      </c>
      <c r="BG27" s="55">
        <f>IF(L27="nulová",#REF!,0)</f>
        <v>0</v>
      </c>
      <c r="BH27" s="29" t="s">
        <v>14</v>
      </c>
      <c r="BI27" s="55" t="e">
        <f>ROUND(#REF!*H27,2)</f>
        <v>#REF!</v>
      </c>
      <c r="BJ27" s="29" t="s">
        <v>17</v>
      </c>
      <c r="BK27" s="54" t="s">
        <v>41</v>
      </c>
    </row>
    <row r="28" spans="2:63" s="2" customFormat="1" ht="16.5" customHeight="1" x14ac:dyDescent="0.2">
      <c r="B28" s="6"/>
      <c r="C28" s="44" t="s">
        <v>36</v>
      </c>
      <c r="D28" s="44"/>
      <c r="E28" s="45"/>
      <c r="F28" s="46" t="s">
        <v>119</v>
      </c>
      <c r="G28" s="47" t="s">
        <v>59</v>
      </c>
      <c r="H28" s="48">
        <v>1</v>
      </c>
      <c r="I28" s="46" t="s">
        <v>44</v>
      </c>
      <c r="J28" s="5"/>
      <c r="K28" s="49" t="s">
        <v>0</v>
      </c>
      <c r="L28" s="50" t="s">
        <v>8</v>
      </c>
      <c r="M28" s="51"/>
      <c r="N28" s="52">
        <f t="shared" si="0"/>
        <v>0</v>
      </c>
      <c r="O28" s="52">
        <v>0</v>
      </c>
      <c r="P28" s="52">
        <f t="shared" si="1"/>
        <v>0</v>
      </c>
      <c r="Q28" s="52">
        <v>0</v>
      </c>
      <c r="R28" s="53">
        <f t="shared" si="2"/>
        <v>0</v>
      </c>
      <c r="AP28" s="54" t="s">
        <v>17</v>
      </c>
      <c r="AR28" s="54" t="s">
        <v>33</v>
      </c>
      <c r="AS28" s="54" t="s">
        <v>14</v>
      </c>
      <c r="AW28" s="29" t="s">
        <v>32</v>
      </c>
      <c r="BC28" s="55" t="e">
        <f>IF(L28="základní",#REF!,0)</f>
        <v>#REF!</v>
      </c>
      <c r="BD28" s="55">
        <f>IF(L28="snížená",#REF!,0)</f>
        <v>0</v>
      </c>
      <c r="BE28" s="55">
        <f>IF(L28="zákl. přenesená",#REF!,0)</f>
        <v>0</v>
      </c>
      <c r="BF28" s="55">
        <f>IF(L28="sníž. přenesená",#REF!,0)</f>
        <v>0</v>
      </c>
      <c r="BG28" s="55">
        <f>IF(L28="nulová",#REF!,0)</f>
        <v>0</v>
      </c>
      <c r="BH28" s="29" t="s">
        <v>14</v>
      </c>
      <c r="BI28" s="55" t="e">
        <f>ROUND(#REF!*H28,2)</f>
        <v>#REF!</v>
      </c>
      <c r="BJ28" s="29" t="s">
        <v>17</v>
      </c>
      <c r="BK28" s="54" t="s">
        <v>45</v>
      </c>
    </row>
    <row r="29" spans="2:63" s="2" customFormat="1" ht="16.5" customHeight="1" x14ac:dyDescent="0.2">
      <c r="B29" s="6"/>
      <c r="C29" s="44" t="s">
        <v>37</v>
      </c>
      <c r="D29" s="44"/>
      <c r="E29" s="45"/>
      <c r="F29" s="46" t="s">
        <v>120</v>
      </c>
      <c r="G29" s="47" t="s">
        <v>86</v>
      </c>
      <c r="H29" s="48">
        <v>1</v>
      </c>
      <c r="I29" s="46" t="s">
        <v>44</v>
      </c>
      <c r="J29" s="5"/>
      <c r="K29" s="49" t="s">
        <v>0</v>
      </c>
      <c r="L29" s="50" t="s">
        <v>8</v>
      </c>
      <c r="M29" s="51"/>
      <c r="N29" s="52">
        <f t="shared" si="0"/>
        <v>0</v>
      </c>
      <c r="O29" s="52">
        <v>0</v>
      </c>
      <c r="P29" s="52">
        <f t="shared" si="1"/>
        <v>0</v>
      </c>
      <c r="Q29" s="52">
        <v>0</v>
      </c>
      <c r="R29" s="53">
        <f t="shared" si="2"/>
        <v>0</v>
      </c>
      <c r="AP29" s="54" t="s">
        <v>17</v>
      </c>
      <c r="AR29" s="54" t="s">
        <v>33</v>
      </c>
      <c r="AS29" s="54" t="s">
        <v>14</v>
      </c>
      <c r="AW29" s="29" t="s">
        <v>32</v>
      </c>
      <c r="BC29" s="55" t="e">
        <f>IF(L29="základní",#REF!,0)</f>
        <v>#REF!</v>
      </c>
      <c r="BD29" s="55">
        <f>IF(L29="snížená",#REF!,0)</f>
        <v>0</v>
      </c>
      <c r="BE29" s="55">
        <f>IF(L29="zákl. přenesená",#REF!,0)</f>
        <v>0</v>
      </c>
      <c r="BF29" s="55">
        <f>IF(L29="sníž. přenesená",#REF!,0)</f>
        <v>0</v>
      </c>
      <c r="BG29" s="55">
        <f>IF(L29="nulová",#REF!,0)</f>
        <v>0</v>
      </c>
      <c r="BH29" s="29" t="s">
        <v>14</v>
      </c>
      <c r="BI29" s="55" t="e">
        <f>ROUND(#REF!*H29,2)</f>
        <v>#REF!</v>
      </c>
      <c r="BJ29" s="29" t="s">
        <v>17</v>
      </c>
      <c r="BK29" s="54" t="s">
        <v>46</v>
      </c>
    </row>
    <row r="30" spans="2:63" s="2" customFormat="1" ht="16.5" customHeight="1" x14ac:dyDescent="0.2">
      <c r="B30" s="6"/>
      <c r="C30" s="44" t="s">
        <v>38</v>
      </c>
      <c r="D30" s="44"/>
      <c r="E30" s="45"/>
      <c r="F30" s="46" t="s">
        <v>121</v>
      </c>
      <c r="G30" s="47" t="s">
        <v>86</v>
      </c>
      <c r="H30" s="48">
        <v>1</v>
      </c>
      <c r="I30" s="46" t="s">
        <v>44</v>
      </c>
      <c r="J30" s="5"/>
      <c r="K30" s="49" t="s">
        <v>0</v>
      </c>
      <c r="L30" s="50" t="s">
        <v>8</v>
      </c>
      <c r="M30" s="51"/>
      <c r="N30" s="52">
        <f t="shared" si="0"/>
        <v>0</v>
      </c>
      <c r="O30" s="52">
        <v>0</v>
      </c>
      <c r="P30" s="52">
        <f t="shared" si="1"/>
        <v>0</v>
      </c>
      <c r="Q30" s="52">
        <v>0</v>
      </c>
      <c r="R30" s="53">
        <f t="shared" si="2"/>
        <v>0</v>
      </c>
      <c r="AP30" s="54" t="s">
        <v>17</v>
      </c>
      <c r="AR30" s="54" t="s">
        <v>33</v>
      </c>
      <c r="AS30" s="54" t="s">
        <v>14</v>
      </c>
      <c r="AW30" s="29" t="s">
        <v>32</v>
      </c>
      <c r="BC30" s="55" t="e">
        <f>IF(L30="základní",#REF!,0)</f>
        <v>#REF!</v>
      </c>
      <c r="BD30" s="55">
        <f>IF(L30="snížená",#REF!,0)</f>
        <v>0</v>
      </c>
      <c r="BE30" s="55">
        <f>IF(L30="zákl. přenesená",#REF!,0)</f>
        <v>0</v>
      </c>
      <c r="BF30" s="55">
        <f>IF(L30="sníž. přenesená",#REF!,0)</f>
        <v>0</v>
      </c>
      <c r="BG30" s="55">
        <f>IF(L30="nulová",#REF!,0)</f>
        <v>0</v>
      </c>
      <c r="BH30" s="29" t="s">
        <v>14</v>
      </c>
      <c r="BI30" s="55" t="e">
        <f>ROUND(#REF!*H30,2)</f>
        <v>#REF!</v>
      </c>
      <c r="BJ30" s="29" t="s">
        <v>17</v>
      </c>
      <c r="BK30" s="54" t="s">
        <v>48</v>
      </c>
    </row>
    <row r="31" spans="2:63" s="2" customFormat="1" ht="16.5" customHeight="1" x14ac:dyDescent="0.2">
      <c r="B31" s="6"/>
      <c r="C31" s="44" t="s">
        <v>39</v>
      </c>
      <c r="D31" s="44"/>
      <c r="E31" s="45"/>
      <c r="F31" s="46" t="s">
        <v>122</v>
      </c>
      <c r="G31" s="47" t="s">
        <v>86</v>
      </c>
      <c r="H31" s="48">
        <v>10</v>
      </c>
      <c r="I31" s="46" t="s">
        <v>44</v>
      </c>
      <c r="J31" s="5"/>
      <c r="K31" s="49" t="s">
        <v>0</v>
      </c>
      <c r="L31" s="50" t="s">
        <v>8</v>
      </c>
      <c r="M31" s="51"/>
      <c r="N31" s="52">
        <f t="shared" si="0"/>
        <v>0</v>
      </c>
      <c r="O31" s="52">
        <v>0</v>
      </c>
      <c r="P31" s="52">
        <f t="shared" si="1"/>
        <v>0</v>
      </c>
      <c r="Q31" s="52">
        <v>0</v>
      </c>
      <c r="R31" s="53">
        <f t="shared" si="2"/>
        <v>0</v>
      </c>
      <c r="AP31" s="54" t="s">
        <v>17</v>
      </c>
      <c r="AR31" s="54" t="s">
        <v>33</v>
      </c>
      <c r="AS31" s="54" t="s">
        <v>14</v>
      </c>
      <c r="AW31" s="29" t="s">
        <v>32</v>
      </c>
      <c r="BC31" s="55" t="e">
        <f>IF(L31="základní",#REF!,0)</f>
        <v>#REF!</v>
      </c>
      <c r="BD31" s="55">
        <f>IF(L31="snížená",#REF!,0)</f>
        <v>0</v>
      </c>
      <c r="BE31" s="55">
        <f>IF(L31="zákl. přenesená",#REF!,0)</f>
        <v>0</v>
      </c>
      <c r="BF31" s="55">
        <f>IF(L31="sníž. přenesená",#REF!,0)</f>
        <v>0</v>
      </c>
      <c r="BG31" s="55">
        <f>IF(L31="nulová",#REF!,0)</f>
        <v>0</v>
      </c>
      <c r="BH31" s="29" t="s">
        <v>14</v>
      </c>
      <c r="BI31" s="55" t="e">
        <f>ROUND(#REF!*H31,2)</f>
        <v>#REF!</v>
      </c>
      <c r="BJ31" s="29" t="s">
        <v>17</v>
      </c>
      <c r="BK31" s="54" t="s">
        <v>50</v>
      </c>
    </row>
    <row r="32" spans="2:63" s="2" customFormat="1" ht="16.5" customHeight="1" x14ac:dyDescent="0.2">
      <c r="B32" s="6"/>
      <c r="C32" s="44" t="s">
        <v>40</v>
      </c>
      <c r="D32" s="44"/>
      <c r="E32" s="45"/>
      <c r="F32" s="46" t="s">
        <v>123</v>
      </c>
      <c r="G32" s="47" t="s">
        <v>86</v>
      </c>
      <c r="H32" s="48">
        <v>10</v>
      </c>
      <c r="I32" s="46" t="s">
        <v>44</v>
      </c>
      <c r="J32" s="5"/>
      <c r="K32" s="49" t="s">
        <v>0</v>
      </c>
      <c r="L32" s="50" t="s">
        <v>8</v>
      </c>
      <c r="M32" s="51"/>
      <c r="N32" s="52">
        <f t="shared" si="0"/>
        <v>0</v>
      </c>
      <c r="O32" s="52">
        <v>0</v>
      </c>
      <c r="P32" s="52">
        <f t="shared" si="1"/>
        <v>0</v>
      </c>
      <c r="Q32" s="52">
        <v>0</v>
      </c>
      <c r="R32" s="53">
        <f t="shared" si="2"/>
        <v>0</v>
      </c>
      <c r="AP32" s="54" t="s">
        <v>17</v>
      </c>
      <c r="AR32" s="54" t="s">
        <v>33</v>
      </c>
      <c r="AS32" s="54" t="s">
        <v>14</v>
      </c>
      <c r="AW32" s="29" t="s">
        <v>32</v>
      </c>
      <c r="BC32" s="55" t="e">
        <f>IF(L32="základní",#REF!,0)</f>
        <v>#REF!</v>
      </c>
      <c r="BD32" s="55">
        <f>IF(L32="snížená",#REF!,0)</f>
        <v>0</v>
      </c>
      <c r="BE32" s="55">
        <f>IF(L32="zákl. přenesená",#REF!,0)</f>
        <v>0</v>
      </c>
      <c r="BF32" s="55">
        <f>IF(L32="sníž. přenesená",#REF!,0)</f>
        <v>0</v>
      </c>
      <c r="BG32" s="55">
        <f>IF(L32="nulová",#REF!,0)</f>
        <v>0</v>
      </c>
      <c r="BH32" s="29" t="s">
        <v>14</v>
      </c>
      <c r="BI32" s="55" t="e">
        <f>ROUND(#REF!*H32,2)</f>
        <v>#REF!</v>
      </c>
      <c r="BJ32" s="29" t="s">
        <v>17</v>
      </c>
      <c r="BK32" s="54" t="s">
        <v>51</v>
      </c>
    </row>
    <row r="33" spans="2:63" s="2" customFormat="1" ht="16.5" customHeight="1" x14ac:dyDescent="0.2">
      <c r="B33" s="6"/>
      <c r="C33" s="44" t="s">
        <v>41</v>
      </c>
      <c r="D33" s="44"/>
      <c r="E33" s="45"/>
      <c r="F33" s="46" t="s">
        <v>124</v>
      </c>
      <c r="G33" s="47" t="s">
        <v>86</v>
      </c>
      <c r="H33" s="48">
        <v>5</v>
      </c>
      <c r="I33" s="46" t="s">
        <v>44</v>
      </c>
      <c r="J33" s="5"/>
      <c r="K33" s="49" t="s">
        <v>0</v>
      </c>
      <c r="L33" s="50" t="s">
        <v>8</v>
      </c>
      <c r="M33" s="51"/>
      <c r="N33" s="52">
        <f t="shared" si="0"/>
        <v>0</v>
      </c>
      <c r="O33" s="52">
        <v>0</v>
      </c>
      <c r="P33" s="52">
        <f t="shared" si="1"/>
        <v>0</v>
      </c>
      <c r="Q33" s="52">
        <v>0</v>
      </c>
      <c r="R33" s="53">
        <f t="shared" si="2"/>
        <v>0</v>
      </c>
      <c r="AP33" s="54" t="s">
        <v>17</v>
      </c>
      <c r="AR33" s="54" t="s">
        <v>33</v>
      </c>
      <c r="AS33" s="54" t="s">
        <v>14</v>
      </c>
      <c r="AW33" s="29" t="s">
        <v>32</v>
      </c>
      <c r="BC33" s="55" t="e">
        <f>IF(L33="základní",#REF!,0)</f>
        <v>#REF!</v>
      </c>
      <c r="BD33" s="55">
        <f>IF(L33="snížená",#REF!,0)</f>
        <v>0</v>
      </c>
      <c r="BE33" s="55">
        <f>IF(L33="zákl. přenesená",#REF!,0)</f>
        <v>0</v>
      </c>
      <c r="BF33" s="55">
        <f>IF(L33="sníž. přenesená",#REF!,0)</f>
        <v>0</v>
      </c>
      <c r="BG33" s="55">
        <f>IF(L33="nulová",#REF!,0)</f>
        <v>0</v>
      </c>
      <c r="BH33" s="29" t="s">
        <v>14</v>
      </c>
      <c r="BI33" s="55" t="e">
        <f>ROUND(#REF!*H33,2)</f>
        <v>#REF!</v>
      </c>
      <c r="BJ33" s="29" t="s">
        <v>17</v>
      </c>
      <c r="BK33" s="54" t="s">
        <v>53</v>
      </c>
    </row>
    <row r="34" spans="2:63" s="2" customFormat="1" ht="16.5" customHeight="1" x14ac:dyDescent="0.2">
      <c r="B34" s="6"/>
      <c r="C34" s="44" t="s">
        <v>42</v>
      </c>
      <c r="D34" s="44"/>
      <c r="E34" s="45"/>
      <c r="F34" s="46" t="s">
        <v>125</v>
      </c>
      <c r="G34" s="47" t="s">
        <v>86</v>
      </c>
      <c r="H34" s="48">
        <v>5</v>
      </c>
      <c r="I34" s="46" t="s">
        <v>44</v>
      </c>
      <c r="J34" s="5"/>
      <c r="K34" s="49" t="s">
        <v>0</v>
      </c>
      <c r="L34" s="50" t="s">
        <v>8</v>
      </c>
      <c r="M34" s="51"/>
      <c r="N34" s="52">
        <f t="shared" si="0"/>
        <v>0</v>
      </c>
      <c r="O34" s="52">
        <v>0</v>
      </c>
      <c r="P34" s="52">
        <f t="shared" si="1"/>
        <v>0</v>
      </c>
      <c r="Q34" s="52">
        <v>0</v>
      </c>
      <c r="R34" s="53">
        <f t="shared" si="2"/>
        <v>0</v>
      </c>
      <c r="AP34" s="54" t="s">
        <v>17</v>
      </c>
      <c r="AR34" s="54" t="s">
        <v>33</v>
      </c>
      <c r="AS34" s="54" t="s">
        <v>14</v>
      </c>
      <c r="AW34" s="29" t="s">
        <v>32</v>
      </c>
      <c r="BC34" s="55" t="e">
        <f>IF(L34="základní",#REF!,0)</f>
        <v>#REF!</v>
      </c>
      <c r="BD34" s="55">
        <f>IF(L34="snížená",#REF!,0)</f>
        <v>0</v>
      </c>
      <c r="BE34" s="55">
        <f>IF(L34="zákl. přenesená",#REF!,0)</f>
        <v>0</v>
      </c>
      <c r="BF34" s="55">
        <f>IF(L34="sníž. přenesená",#REF!,0)</f>
        <v>0</v>
      </c>
      <c r="BG34" s="55">
        <f>IF(L34="nulová",#REF!,0)</f>
        <v>0</v>
      </c>
      <c r="BH34" s="29" t="s">
        <v>14</v>
      </c>
      <c r="BI34" s="55" t="e">
        <f>ROUND(#REF!*H34,2)</f>
        <v>#REF!</v>
      </c>
      <c r="BJ34" s="29" t="s">
        <v>17</v>
      </c>
      <c r="BK34" s="54" t="s">
        <v>54</v>
      </c>
    </row>
    <row r="35" spans="2:63" s="2" customFormat="1" ht="16.5" customHeight="1" x14ac:dyDescent="0.2">
      <c r="B35" s="6"/>
      <c r="C35" s="44" t="s">
        <v>45</v>
      </c>
      <c r="D35" s="44"/>
      <c r="E35" s="45"/>
      <c r="F35" s="46" t="s">
        <v>126</v>
      </c>
      <c r="G35" s="47" t="s">
        <v>86</v>
      </c>
      <c r="H35" s="48">
        <v>6</v>
      </c>
      <c r="I35" s="46" t="s">
        <v>44</v>
      </c>
      <c r="J35" s="5"/>
      <c r="K35" s="49" t="s">
        <v>0</v>
      </c>
      <c r="L35" s="50" t="s">
        <v>8</v>
      </c>
      <c r="M35" s="51"/>
      <c r="N35" s="52">
        <f t="shared" si="0"/>
        <v>0</v>
      </c>
      <c r="O35" s="52">
        <v>0</v>
      </c>
      <c r="P35" s="52">
        <f t="shared" si="1"/>
        <v>0</v>
      </c>
      <c r="Q35" s="52">
        <v>0</v>
      </c>
      <c r="R35" s="53">
        <f t="shared" si="2"/>
        <v>0</v>
      </c>
      <c r="AP35" s="54" t="s">
        <v>17</v>
      </c>
      <c r="AR35" s="54" t="s">
        <v>33</v>
      </c>
      <c r="AS35" s="54" t="s">
        <v>14</v>
      </c>
      <c r="AW35" s="29" t="s">
        <v>32</v>
      </c>
      <c r="BC35" s="55" t="e">
        <f>IF(L35="základní",#REF!,0)</f>
        <v>#REF!</v>
      </c>
      <c r="BD35" s="55">
        <f>IF(L35="snížená",#REF!,0)</f>
        <v>0</v>
      </c>
      <c r="BE35" s="55">
        <f>IF(L35="zákl. přenesená",#REF!,0)</f>
        <v>0</v>
      </c>
      <c r="BF35" s="55">
        <f>IF(L35="sníž. přenesená",#REF!,0)</f>
        <v>0</v>
      </c>
      <c r="BG35" s="55">
        <f>IF(L35="nulová",#REF!,0)</f>
        <v>0</v>
      </c>
      <c r="BH35" s="29" t="s">
        <v>14</v>
      </c>
      <c r="BI35" s="55" t="e">
        <f>ROUND(#REF!*H35,2)</f>
        <v>#REF!</v>
      </c>
      <c r="BJ35" s="29" t="s">
        <v>17</v>
      </c>
      <c r="BK35" s="54" t="s">
        <v>55</v>
      </c>
    </row>
    <row r="36" spans="2:63" s="2" customFormat="1" ht="16.5" customHeight="1" x14ac:dyDescent="0.2">
      <c r="B36" s="6"/>
      <c r="C36" s="44" t="s">
        <v>2</v>
      </c>
      <c r="D36" s="44"/>
      <c r="E36" s="45"/>
      <c r="F36" s="46" t="s">
        <v>127</v>
      </c>
      <c r="G36" s="47" t="s">
        <v>59</v>
      </c>
      <c r="H36" s="48">
        <v>1</v>
      </c>
      <c r="I36" s="46" t="s">
        <v>44</v>
      </c>
      <c r="J36" s="5"/>
      <c r="K36" s="49" t="s">
        <v>0</v>
      </c>
      <c r="L36" s="50" t="s">
        <v>8</v>
      </c>
      <c r="M36" s="51"/>
      <c r="N36" s="52">
        <f t="shared" si="0"/>
        <v>0</v>
      </c>
      <c r="O36" s="52">
        <v>0</v>
      </c>
      <c r="P36" s="52">
        <f t="shared" si="1"/>
        <v>0</v>
      </c>
      <c r="Q36" s="52">
        <v>0</v>
      </c>
      <c r="R36" s="53">
        <f t="shared" si="2"/>
        <v>0</v>
      </c>
      <c r="AP36" s="54" t="s">
        <v>17</v>
      </c>
      <c r="AR36" s="54" t="s">
        <v>33</v>
      </c>
      <c r="AS36" s="54" t="s">
        <v>14</v>
      </c>
      <c r="AW36" s="29" t="s">
        <v>32</v>
      </c>
      <c r="BC36" s="55" t="e">
        <f>IF(L36="základní",#REF!,0)</f>
        <v>#REF!</v>
      </c>
      <c r="BD36" s="55">
        <f>IF(L36="snížená",#REF!,0)</f>
        <v>0</v>
      </c>
      <c r="BE36" s="55">
        <f>IF(L36="zákl. přenesená",#REF!,0)</f>
        <v>0</v>
      </c>
      <c r="BF36" s="55">
        <f>IF(L36="sníž. přenesená",#REF!,0)</f>
        <v>0</v>
      </c>
      <c r="BG36" s="55">
        <f>IF(L36="nulová",#REF!,0)</f>
        <v>0</v>
      </c>
      <c r="BH36" s="29" t="s">
        <v>14</v>
      </c>
      <c r="BI36" s="55" t="e">
        <f>ROUND(#REF!*H36,2)</f>
        <v>#REF!</v>
      </c>
      <c r="BJ36" s="29" t="s">
        <v>17</v>
      </c>
      <c r="BK36" s="54" t="s">
        <v>56</v>
      </c>
    </row>
    <row r="37" spans="2:63" s="2" customFormat="1" ht="16.5" customHeight="1" x14ac:dyDescent="0.2">
      <c r="B37" s="6"/>
      <c r="C37" s="44" t="s">
        <v>46</v>
      </c>
      <c r="D37" s="44"/>
      <c r="E37" s="45"/>
      <c r="F37" s="46" t="s">
        <v>128</v>
      </c>
      <c r="G37" s="47" t="s">
        <v>59</v>
      </c>
      <c r="H37" s="48">
        <v>1</v>
      </c>
      <c r="I37" s="46" t="s">
        <v>44</v>
      </c>
      <c r="J37" s="5"/>
      <c r="K37" s="49" t="s">
        <v>0</v>
      </c>
      <c r="L37" s="50" t="s">
        <v>8</v>
      </c>
      <c r="M37" s="51"/>
      <c r="N37" s="52">
        <f t="shared" si="0"/>
        <v>0</v>
      </c>
      <c r="O37" s="52">
        <v>0</v>
      </c>
      <c r="P37" s="52">
        <f t="shared" si="1"/>
        <v>0</v>
      </c>
      <c r="Q37" s="52">
        <v>0</v>
      </c>
      <c r="R37" s="53">
        <f t="shared" si="2"/>
        <v>0</v>
      </c>
      <c r="AP37" s="54" t="s">
        <v>17</v>
      </c>
      <c r="AR37" s="54" t="s">
        <v>33</v>
      </c>
      <c r="AS37" s="54" t="s">
        <v>14</v>
      </c>
      <c r="AW37" s="29" t="s">
        <v>32</v>
      </c>
      <c r="BC37" s="55" t="e">
        <f>IF(L37="základní",#REF!,0)</f>
        <v>#REF!</v>
      </c>
      <c r="BD37" s="55">
        <f>IF(L37="snížená",#REF!,0)</f>
        <v>0</v>
      </c>
      <c r="BE37" s="55">
        <f>IF(L37="zákl. přenesená",#REF!,0)</f>
        <v>0</v>
      </c>
      <c r="BF37" s="55">
        <f>IF(L37="sníž. přenesená",#REF!,0)</f>
        <v>0</v>
      </c>
      <c r="BG37" s="55">
        <f>IF(L37="nulová",#REF!,0)</f>
        <v>0</v>
      </c>
      <c r="BH37" s="29" t="s">
        <v>14</v>
      </c>
      <c r="BI37" s="55" t="e">
        <f>ROUND(#REF!*H37,2)</f>
        <v>#REF!</v>
      </c>
      <c r="BJ37" s="29" t="s">
        <v>17</v>
      </c>
      <c r="BK37" s="54" t="s">
        <v>57</v>
      </c>
    </row>
    <row r="38" spans="2:63" s="2" customFormat="1" ht="16.5" customHeight="1" x14ac:dyDescent="0.2">
      <c r="B38" s="6"/>
      <c r="C38" s="44" t="s">
        <v>47</v>
      </c>
      <c r="D38" s="44"/>
      <c r="E38" s="45"/>
      <c r="F38" s="46" t="s">
        <v>129</v>
      </c>
      <c r="G38" s="47" t="s">
        <v>86</v>
      </c>
      <c r="H38" s="48">
        <v>18</v>
      </c>
      <c r="I38" s="46" t="s">
        <v>44</v>
      </c>
      <c r="J38" s="5"/>
      <c r="K38" s="49" t="s">
        <v>0</v>
      </c>
      <c r="L38" s="50" t="s">
        <v>8</v>
      </c>
      <c r="M38" s="51"/>
      <c r="N38" s="52">
        <f t="shared" si="0"/>
        <v>0</v>
      </c>
      <c r="O38" s="52">
        <v>0</v>
      </c>
      <c r="P38" s="52">
        <f t="shared" si="1"/>
        <v>0</v>
      </c>
      <c r="Q38" s="52">
        <v>0</v>
      </c>
      <c r="R38" s="53">
        <f t="shared" si="2"/>
        <v>0</v>
      </c>
      <c r="AP38" s="54" t="s">
        <v>17</v>
      </c>
      <c r="AR38" s="54" t="s">
        <v>33</v>
      </c>
      <c r="AS38" s="54" t="s">
        <v>14</v>
      </c>
      <c r="AW38" s="29" t="s">
        <v>32</v>
      </c>
      <c r="BC38" s="55" t="e">
        <f>IF(L38="základní",#REF!,0)</f>
        <v>#REF!</v>
      </c>
      <c r="BD38" s="55">
        <f>IF(L38="snížená",#REF!,0)</f>
        <v>0</v>
      </c>
      <c r="BE38" s="55">
        <f>IF(L38="zákl. přenesená",#REF!,0)</f>
        <v>0</v>
      </c>
      <c r="BF38" s="55">
        <f>IF(L38="sníž. přenesená",#REF!,0)</f>
        <v>0</v>
      </c>
      <c r="BG38" s="55">
        <f>IF(L38="nulová",#REF!,0)</f>
        <v>0</v>
      </c>
      <c r="BH38" s="29" t="s">
        <v>14</v>
      </c>
      <c r="BI38" s="55" t="e">
        <f>ROUND(#REF!*H38,2)</f>
        <v>#REF!</v>
      </c>
      <c r="BJ38" s="29" t="s">
        <v>17</v>
      </c>
      <c r="BK38" s="54" t="s">
        <v>58</v>
      </c>
    </row>
    <row r="39" spans="2:63" s="2" customFormat="1" ht="16.5" customHeight="1" x14ac:dyDescent="0.2">
      <c r="B39" s="6"/>
      <c r="C39" s="44" t="s">
        <v>48</v>
      </c>
      <c r="D39" s="44"/>
      <c r="E39" s="45"/>
      <c r="F39" s="46" t="s">
        <v>130</v>
      </c>
      <c r="G39" s="47" t="s">
        <v>86</v>
      </c>
      <c r="H39" s="48">
        <v>37</v>
      </c>
      <c r="I39" s="46" t="s">
        <v>44</v>
      </c>
      <c r="J39" s="5"/>
      <c r="K39" s="49" t="s">
        <v>0</v>
      </c>
      <c r="L39" s="50" t="s">
        <v>8</v>
      </c>
      <c r="M39" s="51"/>
      <c r="N39" s="52">
        <f t="shared" si="0"/>
        <v>0</v>
      </c>
      <c r="O39" s="52">
        <v>0</v>
      </c>
      <c r="P39" s="52">
        <f t="shared" si="1"/>
        <v>0</v>
      </c>
      <c r="Q39" s="52">
        <v>0</v>
      </c>
      <c r="R39" s="53">
        <f t="shared" si="2"/>
        <v>0</v>
      </c>
      <c r="AP39" s="54" t="s">
        <v>17</v>
      </c>
      <c r="AR39" s="54" t="s">
        <v>33</v>
      </c>
      <c r="AS39" s="54" t="s">
        <v>14</v>
      </c>
      <c r="AW39" s="29" t="s">
        <v>32</v>
      </c>
      <c r="BC39" s="55" t="e">
        <f>IF(L39="základní",#REF!,0)</f>
        <v>#REF!</v>
      </c>
      <c r="BD39" s="55">
        <f>IF(L39="snížená",#REF!,0)</f>
        <v>0</v>
      </c>
      <c r="BE39" s="55">
        <f>IF(L39="zákl. přenesená",#REF!,0)</f>
        <v>0</v>
      </c>
      <c r="BF39" s="55">
        <f>IF(L39="sníž. přenesená",#REF!,0)</f>
        <v>0</v>
      </c>
      <c r="BG39" s="55">
        <f>IF(L39="nulová",#REF!,0)</f>
        <v>0</v>
      </c>
      <c r="BH39" s="29" t="s">
        <v>14</v>
      </c>
      <c r="BI39" s="55" t="e">
        <f>ROUND(#REF!*H39,2)</f>
        <v>#REF!</v>
      </c>
      <c r="BJ39" s="29" t="s">
        <v>17</v>
      </c>
      <c r="BK39" s="54" t="s">
        <v>60</v>
      </c>
    </row>
    <row r="40" spans="2:63" s="2" customFormat="1" ht="16.5" customHeight="1" x14ac:dyDescent="0.2">
      <c r="B40" s="6"/>
      <c r="C40" s="44" t="s">
        <v>49</v>
      </c>
      <c r="D40" s="44"/>
      <c r="E40" s="45"/>
      <c r="F40" s="46" t="s">
        <v>131</v>
      </c>
      <c r="G40" s="47" t="s">
        <v>86</v>
      </c>
      <c r="H40" s="48">
        <v>4</v>
      </c>
      <c r="I40" s="46" t="s">
        <v>44</v>
      </c>
      <c r="J40" s="5"/>
      <c r="K40" s="49" t="s">
        <v>0</v>
      </c>
      <c r="L40" s="50" t="s">
        <v>8</v>
      </c>
      <c r="M40" s="51"/>
      <c r="N40" s="52">
        <f t="shared" si="0"/>
        <v>0</v>
      </c>
      <c r="O40" s="52">
        <v>0</v>
      </c>
      <c r="P40" s="52">
        <f t="shared" si="1"/>
        <v>0</v>
      </c>
      <c r="Q40" s="52">
        <v>0</v>
      </c>
      <c r="R40" s="53">
        <f t="shared" si="2"/>
        <v>0</v>
      </c>
      <c r="AP40" s="54" t="s">
        <v>17</v>
      </c>
      <c r="AR40" s="54" t="s">
        <v>33</v>
      </c>
      <c r="AS40" s="54" t="s">
        <v>14</v>
      </c>
      <c r="AW40" s="29" t="s">
        <v>32</v>
      </c>
      <c r="BC40" s="55" t="e">
        <f>IF(L40="základní",#REF!,0)</f>
        <v>#REF!</v>
      </c>
      <c r="BD40" s="55">
        <f>IF(L40="snížená",#REF!,0)</f>
        <v>0</v>
      </c>
      <c r="BE40" s="55">
        <f>IF(L40="zákl. přenesená",#REF!,0)</f>
        <v>0</v>
      </c>
      <c r="BF40" s="55">
        <f>IF(L40="sníž. přenesená",#REF!,0)</f>
        <v>0</v>
      </c>
      <c r="BG40" s="55">
        <f>IF(L40="nulová",#REF!,0)</f>
        <v>0</v>
      </c>
      <c r="BH40" s="29" t="s">
        <v>14</v>
      </c>
      <c r="BI40" s="55" t="e">
        <f>ROUND(#REF!*H40,2)</f>
        <v>#REF!</v>
      </c>
      <c r="BJ40" s="29" t="s">
        <v>17</v>
      </c>
      <c r="BK40" s="54" t="s">
        <v>61</v>
      </c>
    </row>
    <row r="41" spans="2:63" s="2" customFormat="1" ht="16.5" customHeight="1" x14ac:dyDescent="0.2">
      <c r="B41" s="6"/>
      <c r="C41" s="44">
        <v>20</v>
      </c>
      <c r="D41" s="44"/>
      <c r="E41" s="45"/>
      <c r="F41" s="46" t="s">
        <v>132</v>
      </c>
      <c r="G41" s="47" t="s">
        <v>87</v>
      </c>
      <c r="H41" s="48">
        <v>6</v>
      </c>
      <c r="I41" s="46" t="s">
        <v>44</v>
      </c>
      <c r="J41" s="5"/>
      <c r="K41" s="49" t="s">
        <v>0</v>
      </c>
      <c r="L41" s="50" t="s">
        <v>8</v>
      </c>
      <c r="M41" s="51"/>
      <c r="N41" s="52">
        <f t="shared" si="0"/>
        <v>0</v>
      </c>
      <c r="O41" s="52">
        <v>0</v>
      </c>
      <c r="P41" s="52">
        <f t="shared" si="1"/>
        <v>0</v>
      </c>
      <c r="Q41" s="52">
        <v>0</v>
      </c>
      <c r="R41" s="53">
        <f t="shared" si="2"/>
        <v>0</v>
      </c>
      <c r="AP41" s="54" t="s">
        <v>17</v>
      </c>
      <c r="AR41" s="54" t="s">
        <v>33</v>
      </c>
      <c r="AS41" s="54" t="s">
        <v>14</v>
      </c>
      <c r="AW41" s="29" t="s">
        <v>32</v>
      </c>
      <c r="BC41" s="55" t="e">
        <f>IF(L41="základní",#REF!,0)</f>
        <v>#REF!</v>
      </c>
      <c r="BD41" s="55">
        <f>IF(L41="snížená",#REF!,0)</f>
        <v>0</v>
      </c>
      <c r="BE41" s="55">
        <f>IF(L41="zákl. přenesená",#REF!,0)</f>
        <v>0</v>
      </c>
      <c r="BF41" s="55">
        <f>IF(L41="sníž. přenesená",#REF!,0)</f>
        <v>0</v>
      </c>
      <c r="BG41" s="55">
        <f>IF(L41="nulová",#REF!,0)</f>
        <v>0</v>
      </c>
      <c r="BH41" s="29" t="s">
        <v>14</v>
      </c>
      <c r="BI41" s="55" t="e">
        <f>ROUND(#REF!*H41,2)</f>
        <v>#REF!</v>
      </c>
      <c r="BJ41" s="29" t="s">
        <v>17</v>
      </c>
      <c r="BK41" s="54" t="s">
        <v>63</v>
      </c>
    </row>
    <row r="42" spans="2:63" s="2" customFormat="1" ht="16.5" customHeight="1" x14ac:dyDescent="0.2">
      <c r="B42" s="6"/>
      <c r="C42" s="44">
        <v>21</v>
      </c>
      <c r="D42" s="44"/>
      <c r="E42" s="45"/>
      <c r="F42" s="46" t="s">
        <v>133</v>
      </c>
      <c r="G42" s="47" t="s">
        <v>89</v>
      </c>
      <c r="H42" s="48">
        <v>9</v>
      </c>
      <c r="I42" s="46" t="s">
        <v>44</v>
      </c>
      <c r="J42" s="5"/>
      <c r="K42" s="49" t="s">
        <v>0</v>
      </c>
      <c r="L42" s="50" t="s">
        <v>8</v>
      </c>
      <c r="M42" s="51"/>
      <c r="N42" s="52">
        <f t="shared" si="0"/>
        <v>0</v>
      </c>
      <c r="O42" s="52">
        <v>0</v>
      </c>
      <c r="P42" s="52">
        <f t="shared" si="1"/>
        <v>0</v>
      </c>
      <c r="Q42" s="52">
        <v>0</v>
      </c>
      <c r="R42" s="53">
        <f t="shared" si="2"/>
        <v>0</v>
      </c>
      <c r="AP42" s="54" t="s">
        <v>17</v>
      </c>
      <c r="AR42" s="54" t="s">
        <v>33</v>
      </c>
      <c r="AS42" s="54" t="s">
        <v>14</v>
      </c>
      <c r="AW42" s="29" t="s">
        <v>32</v>
      </c>
      <c r="BC42" s="55" t="e">
        <f>IF(L42="základní",#REF!,0)</f>
        <v>#REF!</v>
      </c>
      <c r="BD42" s="55">
        <f>IF(L42="snížená",#REF!,0)</f>
        <v>0</v>
      </c>
      <c r="BE42" s="55">
        <f>IF(L42="zákl. přenesená",#REF!,0)</f>
        <v>0</v>
      </c>
      <c r="BF42" s="55">
        <f>IF(L42="sníž. přenesená",#REF!,0)</f>
        <v>0</v>
      </c>
      <c r="BG42" s="55">
        <f>IF(L42="nulová",#REF!,0)</f>
        <v>0</v>
      </c>
      <c r="BH42" s="29" t="s">
        <v>14</v>
      </c>
      <c r="BI42" s="55" t="e">
        <f>ROUND(#REF!*H42,2)</f>
        <v>#REF!</v>
      </c>
      <c r="BJ42" s="29" t="s">
        <v>17</v>
      </c>
      <c r="BK42" s="54" t="s">
        <v>64</v>
      </c>
    </row>
    <row r="43" spans="2:63" s="2" customFormat="1" ht="16.5" customHeight="1" x14ac:dyDescent="0.2">
      <c r="B43" s="6"/>
      <c r="C43" s="44">
        <v>22</v>
      </c>
      <c r="D43" s="44"/>
      <c r="E43" s="45"/>
      <c r="F43" s="46" t="s">
        <v>134</v>
      </c>
      <c r="G43" s="47" t="s">
        <v>89</v>
      </c>
      <c r="H43" s="48">
        <v>9</v>
      </c>
      <c r="I43" s="46" t="s">
        <v>44</v>
      </c>
      <c r="J43" s="5"/>
      <c r="K43" s="49" t="s">
        <v>0</v>
      </c>
      <c r="L43" s="50" t="s">
        <v>8</v>
      </c>
      <c r="M43" s="51"/>
      <c r="N43" s="52">
        <f t="shared" si="0"/>
        <v>0</v>
      </c>
      <c r="O43" s="52">
        <v>0</v>
      </c>
      <c r="P43" s="52">
        <f t="shared" si="1"/>
        <v>0</v>
      </c>
      <c r="Q43" s="52">
        <v>0</v>
      </c>
      <c r="R43" s="53">
        <f t="shared" si="2"/>
        <v>0</v>
      </c>
      <c r="AP43" s="54" t="s">
        <v>17</v>
      </c>
      <c r="AR43" s="54" t="s">
        <v>33</v>
      </c>
      <c r="AS43" s="54" t="s">
        <v>14</v>
      </c>
      <c r="AW43" s="29" t="s">
        <v>32</v>
      </c>
      <c r="BC43" s="55" t="e">
        <f>IF(L43="základní",#REF!,0)</f>
        <v>#REF!</v>
      </c>
      <c r="BD43" s="55">
        <f>IF(L43="snížená",#REF!,0)</f>
        <v>0</v>
      </c>
      <c r="BE43" s="55">
        <f>IF(L43="zákl. přenesená",#REF!,0)</f>
        <v>0</v>
      </c>
      <c r="BF43" s="55">
        <f>IF(L43="sníž. přenesená",#REF!,0)</f>
        <v>0</v>
      </c>
      <c r="BG43" s="55">
        <f>IF(L43="nulová",#REF!,0)</f>
        <v>0</v>
      </c>
      <c r="BH43" s="29" t="s">
        <v>14</v>
      </c>
      <c r="BI43" s="55" t="e">
        <f>ROUND(#REF!*H43,2)</f>
        <v>#REF!</v>
      </c>
      <c r="BJ43" s="29" t="s">
        <v>17</v>
      </c>
      <c r="BK43" s="54" t="s">
        <v>65</v>
      </c>
    </row>
    <row r="44" spans="2:63" s="2" customFormat="1" ht="16.5" customHeight="1" x14ac:dyDescent="0.2">
      <c r="B44" s="6"/>
      <c r="C44" s="44">
        <v>23</v>
      </c>
      <c r="D44" s="44"/>
      <c r="E44" s="45"/>
      <c r="F44" s="46" t="s">
        <v>135</v>
      </c>
      <c r="G44" s="47" t="s">
        <v>86</v>
      </c>
      <c r="H44" s="48">
        <v>8</v>
      </c>
      <c r="I44" s="46" t="s">
        <v>44</v>
      </c>
      <c r="J44" s="5"/>
      <c r="K44" s="49" t="s">
        <v>0</v>
      </c>
      <c r="L44" s="50" t="s">
        <v>8</v>
      </c>
      <c r="M44" s="51"/>
      <c r="N44" s="52">
        <f t="shared" si="0"/>
        <v>0</v>
      </c>
      <c r="O44" s="52">
        <v>0</v>
      </c>
      <c r="P44" s="52">
        <f t="shared" si="1"/>
        <v>0</v>
      </c>
      <c r="Q44" s="52">
        <v>0</v>
      </c>
      <c r="R44" s="53">
        <f t="shared" si="2"/>
        <v>0</v>
      </c>
      <c r="AP44" s="54" t="s">
        <v>17</v>
      </c>
      <c r="AR44" s="54" t="s">
        <v>33</v>
      </c>
      <c r="AS44" s="54" t="s">
        <v>14</v>
      </c>
      <c r="AW44" s="29" t="s">
        <v>32</v>
      </c>
      <c r="BC44" s="55" t="e">
        <f>IF(L44="základní",#REF!,0)</f>
        <v>#REF!</v>
      </c>
      <c r="BD44" s="55">
        <f>IF(L44="snížená",#REF!,0)</f>
        <v>0</v>
      </c>
      <c r="BE44" s="55">
        <f>IF(L44="zákl. přenesená",#REF!,0)</f>
        <v>0</v>
      </c>
      <c r="BF44" s="55">
        <f>IF(L44="sníž. přenesená",#REF!,0)</f>
        <v>0</v>
      </c>
      <c r="BG44" s="55">
        <f>IF(L44="nulová",#REF!,0)</f>
        <v>0</v>
      </c>
      <c r="BH44" s="29" t="s">
        <v>14</v>
      </c>
      <c r="BI44" s="55" t="e">
        <f>ROUND(#REF!*H44,2)</f>
        <v>#REF!</v>
      </c>
      <c r="BJ44" s="29" t="s">
        <v>17</v>
      </c>
      <c r="BK44" s="54" t="s">
        <v>66</v>
      </c>
    </row>
    <row r="45" spans="2:63" s="2" customFormat="1" ht="16.5" customHeight="1" x14ac:dyDescent="0.2">
      <c r="B45" s="6"/>
      <c r="C45" s="44">
        <v>24</v>
      </c>
      <c r="D45" s="44" t="s">
        <v>33</v>
      </c>
      <c r="E45" s="45" t="s">
        <v>136</v>
      </c>
      <c r="F45" s="46" t="s">
        <v>137</v>
      </c>
      <c r="G45" s="47" t="s">
        <v>59</v>
      </c>
      <c r="H45" s="48">
        <v>3945</v>
      </c>
      <c r="I45" s="46" t="s">
        <v>44</v>
      </c>
      <c r="J45" s="5"/>
      <c r="K45" s="49" t="s">
        <v>0</v>
      </c>
      <c r="L45" s="50" t="s">
        <v>8</v>
      </c>
      <c r="M45" s="51"/>
      <c r="N45" s="52">
        <f t="shared" si="0"/>
        <v>0</v>
      </c>
      <c r="O45" s="52">
        <v>0</v>
      </c>
      <c r="P45" s="52">
        <f t="shared" si="1"/>
        <v>0</v>
      </c>
      <c r="Q45" s="52">
        <v>0</v>
      </c>
      <c r="R45" s="53">
        <f t="shared" si="2"/>
        <v>0</v>
      </c>
      <c r="AP45" s="54" t="s">
        <v>17</v>
      </c>
      <c r="AR45" s="54" t="s">
        <v>33</v>
      </c>
      <c r="AS45" s="54" t="s">
        <v>14</v>
      </c>
      <c r="AW45" s="29" t="s">
        <v>32</v>
      </c>
      <c r="BC45" s="55" t="e">
        <f>IF(L45="základní",#REF!,0)</f>
        <v>#REF!</v>
      </c>
      <c r="BD45" s="55">
        <f>IF(L45="snížená",#REF!,0)</f>
        <v>0</v>
      </c>
      <c r="BE45" s="55">
        <f>IF(L45="zákl. přenesená",#REF!,0)</f>
        <v>0</v>
      </c>
      <c r="BF45" s="55">
        <f>IF(L45="sníž. přenesená",#REF!,0)</f>
        <v>0</v>
      </c>
      <c r="BG45" s="55">
        <f>IF(L45="nulová",#REF!,0)</f>
        <v>0</v>
      </c>
      <c r="BH45" s="29" t="s">
        <v>14</v>
      </c>
      <c r="BI45" s="55" t="e">
        <f>ROUND(#REF!*H45,2)</f>
        <v>#REF!</v>
      </c>
      <c r="BJ45" s="29" t="s">
        <v>17</v>
      </c>
      <c r="BK45" s="54" t="s">
        <v>69</v>
      </c>
    </row>
    <row r="46" spans="2:63" s="2" customFormat="1" ht="16.5" customHeight="1" x14ac:dyDescent="0.2">
      <c r="B46" s="6"/>
      <c r="C46" s="44">
        <v>25</v>
      </c>
      <c r="D46" s="44" t="s">
        <v>33</v>
      </c>
      <c r="E46" s="45" t="s">
        <v>138</v>
      </c>
      <c r="F46" s="46" t="s">
        <v>139</v>
      </c>
      <c r="G46" s="47" t="s">
        <v>59</v>
      </c>
      <c r="H46" s="48">
        <v>3365</v>
      </c>
      <c r="I46" s="46" t="s">
        <v>44</v>
      </c>
      <c r="J46" s="5"/>
      <c r="K46" s="49" t="s">
        <v>0</v>
      </c>
      <c r="L46" s="50" t="s">
        <v>8</v>
      </c>
      <c r="M46" s="51"/>
      <c r="N46" s="52">
        <f t="shared" si="0"/>
        <v>0</v>
      </c>
      <c r="O46" s="52">
        <v>0</v>
      </c>
      <c r="P46" s="52">
        <f t="shared" si="1"/>
        <v>0</v>
      </c>
      <c r="Q46" s="52">
        <v>0</v>
      </c>
      <c r="R46" s="53">
        <f t="shared" si="2"/>
        <v>0</v>
      </c>
      <c r="AP46" s="54" t="s">
        <v>17</v>
      </c>
      <c r="AR46" s="54" t="s">
        <v>33</v>
      </c>
      <c r="AS46" s="54" t="s">
        <v>14</v>
      </c>
      <c r="AW46" s="29" t="s">
        <v>32</v>
      </c>
      <c r="BC46" s="55" t="e">
        <f>IF(L46="základní",#REF!,0)</f>
        <v>#REF!</v>
      </c>
      <c r="BD46" s="55">
        <f>IF(L46="snížená",#REF!,0)</f>
        <v>0</v>
      </c>
      <c r="BE46" s="55">
        <f>IF(L46="zákl. přenesená",#REF!,0)</f>
        <v>0</v>
      </c>
      <c r="BF46" s="55">
        <f>IF(L46="sníž. přenesená",#REF!,0)</f>
        <v>0</v>
      </c>
      <c r="BG46" s="55">
        <f>IF(L46="nulová",#REF!,0)</f>
        <v>0</v>
      </c>
      <c r="BH46" s="29" t="s">
        <v>14</v>
      </c>
      <c r="BI46" s="55" t="e">
        <f>ROUND(#REF!*H46,2)</f>
        <v>#REF!</v>
      </c>
      <c r="BJ46" s="29" t="s">
        <v>17</v>
      </c>
      <c r="BK46" s="54" t="s">
        <v>70</v>
      </c>
    </row>
    <row r="47" spans="2:63" s="2" customFormat="1" ht="16.5" customHeight="1" x14ac:dyDescent="0.2">
      <c r="B47" s="6"/>
      <c r="C47" s="44">
        <v>26</v>
      </c>
      <c r="D47" s="44" t="s">
        <v>33</v>
      </c>
      <c r="E47" s="45" t="s">
        <v>140</v>
      </c>
      <c r="F47" s="46" t="s">
        <v>141</v>
      </c>
      <c r="G47" s="47" t="s">
        <v>86</v>
      </c>
      <c r="H47" s="48">
        <v>1</v>
      </c>
      <c r="I47" s="46" t="s">
        <v>44</v>
      </c>
      <c r="J47" s="5"/>
      <c r="K47" s="49" t="s">
        <v>0</v>
      </c>
      <c r="L47" s="50" t="s">
        <v>8</v>
      </c>
      <c r="M47" s="51"/>
      <c r="N47" s="52">
        <f t="shared" si="0"/>
        <v>0</v>
      </c>
      <c r="O47" s="52">
        <v>0</v>
      </c>
      <c r="P47" s="52">
        <f t="shared" si="1"/>
        <v>0</v>
      </c>
      <c r="Q47" s="52">
        <v>0</v>
      </c>
      <c r="R47" s="53">
        <f t="shared" si="2"/>
        <v>0</v>
      </c>
      <c r="AP47" s="54" t="s">
        <v>17</v>
      </c>
      <c r="AR47" s="54" t="s">
        <v>33</v>
      </c>
      <c r="AS47" s="54" t="s">
        <v>14</v>
      </c>
      <c r="AW47" s="29" t="s">
        <v>32</v>
      </c>
      <c r="BC47" s="55" t="e">
        <f>IF(L47="základní",#REF!,0)</f>
        <v>#REF!</v>
      </c>
      <c r="BD47" s="55">
        <f>IF(L47="snížená",#REF!,0)</f>
        <v>0</v>
      </c>
      <c r="BE47" s="55">
        <f>IF(L47="zákl. přenesená",#REF!,0)</f>
        <v>0</v>
      </c>
      <c r="BF47" s="55">
        <f>IF(L47="sníž. přenesená",#REF!,0)</f>
        <v>0</v>
      </c>
      <c r="BG47" s="55">
        <f>IF(L47="nulová",#REF!,0)</f>
        <v>0</v>
      </c>
      <c r="BH47" s="29" t="s">
        <v>14</v>
      </c>
      <c r="BI47" s="55" t="e">
        <f>ROUND(#REF!*H47,2)</f>
        <v>#REF!</v>
      </c>
      <c r="BJ47" s="29" t="s">
        <v>17</v>
      </c>
      <c r="BK47" s="54" t="s">
        <v>71</v>
      </c>
    </row>
    <row r="48" spans="2:63" s="2" customFormat="1" ht="16.5" customHeight="1" x14ac:dyDescent="0.2">
      <c r="B48" s="6"/>
      <c r="C48" s="44">
        <v>27</v>
      </c>
      <c r="D48" s="44" t="s">
        <v>33</v>
      </c>
      <c r="E48" s="45" t="s">
        <v>142</v>
      </c>
      <c r="F48" s="46" t="s">
        <v>143</v>
      </c>
      <c r="G48" s="47" t="s">
        <v>86</v>
      </c>
      <c r="H48" s="48">
        <v>5</v>
      </c>
      <c r="I48" s="46" t="s">
        <v>44</v>
      </c>
      <c r="J48" s="5"/>
      <c r="K48" s="49" t="s">
        <v>0</v>
      </c>
      <c r="L48" s="50" t="s">
        <v>8</v>
      </c>
      <c r="M48" s="51"/>
      <c r="N48" s="52">
        <f t="shared" si="0"/>
        <v>0</v>
      </c>
      <c r="O48" s="52">
        <v>0</v>
      </c>
      <c r="P48" s="52">
        <f t="shared" si="1"/>
        <v>0</v>
      </c>
      <c r="Q48" s="52">
        <v>0</v>
      </c>
      <c r="R48" s="53">
        <f t="shared" si="2"/>
        <v>0</v>
      </c>
      <c r="AP48" s="54" t="s">
        <v>17</v>
      </c>
      <c r="AR48" s="54" t="s">
        <v>33</v>
      </c>
      <c r="AS48" s="54" t="s">
        <v>14</v>
      </c>
      <c r="AW48" s="29" t="s">
        <v>32</v>
      </c>
      <c r="BC48" s="55" t="e">
        <f>IF(L48="základní",#REF!,0)</f>
        <v>#REF!</v>
      </c>
      <c r="BD48" s="55">
        <f>IF(L48="snížená",#REF!,0)</f>
        <v>0</v>
      </c>
      <c r="BE48" s="55">
        <f>IF(L48="zákl. přenesená",#REF!,0)</f>
        <v>0</v>
      </c>
      <c r="BF48" s="55">
        <f>IF(L48="sníž. přenesená",#REF!,0)</f>
        <v>0</v>
      </c>
      <c r="BG48" s="55">
        <f>IF(L48="nulová",#REF!,0)</f>
        <v>0</v>
      </c>
      <c r="BH48" s="29" t="s">
        <v>14</v>
      </c>
      <c r="BI48" s="55" t="e">
        <f>ROUND(#REF!*H48,2)</f>
        <v>#REF!</v>
      </c>
      <c r="BJ48" s="29" t="s">
        <v>17</v>
      </c>
      <c r="BK48" s="54" t="s">
        <v>72</v>
      </c>
    </row>
    <row r="49" spans="2:63" s="2" customFormat="1" ht="16.5" customHeight="1" x14ac:dyDescent="0.2">
      <c r="B49" s="6"/>
      <c r="C49" s="44">
        <v>28</v>
      </c>
      <c r="D49" s="44" t="s">
        <v>33</v>
      </c>
      <c r="E49" s="45" t="s">
        <v>144</v>
      </c>
      <c r="F49" s="46" t="s">
        <v>145</v>
      </c>
      <c r="G49" s="47" t="s">
        <v>86</v>
      </c>
      <c r="H49" s="48">
        <v>102</v>
      </c>
      <c r="I49" s="46" t="s">
        <v>44</v>
      </c>
      <c r="J49" s="5"/>
      <c r="K49" s="49" t="s">
        <v>0</v>
      </c>
      <c r="L49" s="50" t="s">
        <v>8</v>
      </c>
      <c r="M49" s="51"/>
      <c r="N49" s="52">
        <f t="shared" si="0"/>
        <v>0</v>
      </c>
      <c r="O49" s="52">
        <v>0</v>
      </c>
      <c r="P49" s="52">
        <f t="shared" si="1"/>
        <v>0</v>
      </c>
      <c r="Q49" s="52">
        <v>0</v>
      </c>
      <c r="R49" s="53">
        <f t="shared" si="2"/>
        <v>0</v>
      </c>
      <c r="AP49" s="54" t="s">
        <v>17</v>
      </c>
      <c r="AR49" s="54" t="s">
        <v>33</v>
      </c>
      <c r="AS49" s="54" t="s">
        <v>14</v>
      </c>
      <c r="AW49" s="29" t="s">
        <v>32</v>
      </c>
      <c r="BC49" s="55" t="e">
        <f>IF(L49="základní",#REF!,0)</f>
        <v>#REF!</v>
      </c>
      <c r="BD49" s="55">
        <f>IF(L49="snížená",#REF!,0)</f>
        <v>0</v>
      </c>
      <c r="BE49" s="55">
        <f>IF(L49="zákl. přenesená",#REF!,0)</f>
        <v>0</v>
      </c>
      <c r="BF49" s="55">
        <f>IF(L49="sníž. přenesená",#REF!,0)</f>
        <v>0</v>
      </c>
      <c r="BG49" s="55">
        <f>IF(L49="nulová",#REF!,0)</f>
        <v>0</v>
      </c>
      <c r="BH49" s="29" t="s">
        <v>14</v>
      </c>
      <c r="BI49" s="55" t="e">
        <f>ROUND(#REF!*H49,2)</f>
        <v>#REF!</v>
      </c>
      <c r="BJ49" s="29" t="s">
        <v>17</v>
      </c>
      <c r="BK49" s="54" t="s">
        <v>73</v>
      </c>
    </row>
    <row r="50" spans="2:63" s="2" customFormat="1" ht="16.5" customHeight="1" x14ac:dyDescent="0.2">
      <c r="B50" s="6"/>
      <c r="C50" s="44">
        <v>29</v>
      </c>
      <c r="D50" s="44" t="s">
        <v>33</v>
      </c>
      <c r="E50" s="45" t="s">
        <v>146</v>
      </c>
      <c r="F50" s="46" t="s">
        <v>147</v>
      </c>
      <c r="G50" s="47" t="s">
        <v>86</v>
      </c>
      <c r="H50" s="48">
        <v>10</v>
      </c>
      <c r="I50" s="46" t="s">
        <v>44</v>
      </c>
      <c r="J50" s="5"/>
      <c r="K50" s="49" t="s">
        <v>0</v>
      </c>
      <c r="L50" s="50" t="s">
        <v>8</v>
      </c>
      <c r="M50" s="51"/>
      <c r="N50" s="52">
        <f t="shared" si="0"/>
        <v>0</v>
      </c>
      <c r="O50" s="52">
        <v>0</v>
      </c>
      <c r="P50" s="52">
        <f t="shared" si="1"/>
        <v>0</v>
      </c>
      <c r="Q50" s="52">
        <v>0</v>
      </c>
      <c r="R50" s="53">
        <f t="shared" si="2"/>
        <v>0</v>
      </c>
      <c r="AP50" s="54" t="s">
        <v>17</v>
      </c>
      <c r="AR50" s="54" t="s">
        <v>33</v>
      </c>
      <c r="AS50" s="54" t="s">
        <v>14</v>
      </c>
      <c r="AW50" s="29" t="s">
        <v>32</v>
      </c>
      <c r="BC50" s="55" t="e">
        <f>IF(L50="základní",#REF!,0)</f>
        <v>#REF!</v>
      </c>
      <c r="BD50" s="55">
        <f>IF(L50="snížená",#REF!,0)</f>
        <v>0</v>
      </c>
      <c r="BE50" s="55">
        <f>IF(L50="zákl. přenesená",#REF!,0)</f>
        <v>0</v>
      </c>
      <c r="BF50" s="55">
        <f>IF(L50="sníž. přenesená",#REF!,0)</f>
        <v>0</v>
      </c>
      <c r="BG50" s="55">
        <f>IF(L50="nulová",#REF!,0)</f>
        <v>0</v>
      </c>
      <c r="BH50" s="29" t="s">
        <v>14</v>
      </c>
      <c r="BI50" s="55" t="e">
        <f>ROUND(#REF!*H50,2)</f>
        <v>#REF!</v>
      </c>
      <c r="BJ50" s="29" t="s">
        <v>17</v>
      </c>
      <c r="BK50" s="54" t="s">
        <v>74</v>
      </c>
    </row>
    <row r="51" spans="2:63" s="2" customFormat="1" ht="16.5" customHeight="1" x14ac:dyDescent="0.2">
      <c r="B51" s="6"/>
      <c r="C51" s="44">
        <v>30</v>
      </c>
      <c r="D51" s="44" t="s">
        <v>33</v>
      </c>
      <c r="E51" s="45" t="s">
        <v>148</v>
      </c>
      <c r="F51" s="46" t="s">
        <v>149</v>
      </c>
      <c r="G51" s="47" t="s">
        <v>86</v>
      </c>
      <c r="H51" s="48">
        <v>10</v>
      </c>
      <c r="I51" s="46" t="s">
        <v>44</v>
      </c>
      <c r="J51" s="5"/>
      <c r="K51" s="49" t="s">
        <v>0</v>
      </c>
      <c r="L51" s="50" t="s">
        <v>8</v>
      </c>
      <c r="M51" s="51"/>
      <c r="N51" s="52">
        <f t="shared" si="0"/>
        <v>0</v>
      </c>
      <c r="O51" s="52">
        <v>0</v>
      </c>
      <c r="P51" s="52">
        <f t="shared" si="1"/>
        <v>0</v>
      </c>
      <c r="Q51" s="52">
        <v>0</v>
      </c>
      <c r="R51" s="53">
        <f t="shared" si="2"/>
        <v>0</v>
      </c>
      <c r="AP51" s="54" t="s">
        <v>17</v>
      </c>
      <c r="AR51" s="54" t="s">
        <v>33</v>
      </c>
      <c r="AS51" s="54" t="s">
        <v>14</v>
      </c>
      <c r="AW51" s="29" t="s">
        <v>32</v>
      </c>
      <c r="BC51" s="55" t="e">
        <f>IF(L51="základní",#REF!,0)</f>
        <v>#REF!</v>
      </c>
      <c r="BD51" s="55">
        <f>IF(L51="snížená",#REF!,0)</f>
        <v>0</v>
      </c>
      <c r="BE51" s="55">
        <f>IF(L51="zákl. přenesená",#REF!,0)</f>
        <v>0</v>
      </c>
      <c r="BF51" s="55">
        <f>IF(L51="sníž. přenesená",#REF!,0)</f>
        <v>0</v>
      </c>
      <c r="BG51" s="55">
        <f>IF(L51="nulová",#REF!,0)</f>
        <v>0</v>
      </c>
      <c r="BH51" s="29" t="s">
        <v>14</v>
      </c>
      <c r="BI51" s="55" t="e">
        <f>ROUND(#REF!*H51,2)</f>
        <v>#REF!</v>
      </c>
      <c r="BJ51" s="29" t="s">
        <v>17</v>
      </c>
      <c r="BK51" s="54" t="s">
        <v>75</v>
      </c>
    </row>
    <row r="52" spans="2:63" s="2" customFormat="1" ht="16.5" customHeight="1" x14ac:dyDescent="0.2">
      <c r="B52" s="6"/>
      <c r="C52" s="44"/>
      <c r="D52" s="44"/>
      <c r="E52" s="45"/>
      <c r="F52" s="46"/>
      <c r="G52" s="47"/>
      <c r="H52" s="48"/>
      <c r="I52" s="46" t="s">
        <v>44</v>
      </c>
      <c r="J52" s="5"/>
      <c r="K52" s="49" t="s">
        <v>0</v>
      </c>
      <c r="L52" s="50" t="s">
        <v>8</v>
      </c>
      <c r="M52" s="51"/>
      <c r="N52" s="52">
        <f t="shared" si="0"/>
        <v>0</v>
      </c>
      <c r="O52" s="52">
        <v>0</v>
      </c>
      <c r="P52" s="52">
        <f t="shared" si="1"/>
        <v>0</v>
      </c>
      <c r="Q52" s="52">
        <v>0</v>
      </c>
      <c r="R52" s="53">
        <f t="shared" si="2"/>
        <v>0</v>
      </c>
      <c r="AP52" s="54" t="s">
        <v>17</v>
      </c>
      <c r="AR52" s="54" t="s">
        <v>33</v>
      </c>
      <c r="AS52" s="54" t="s">
        <v>14</v>
      </c>
      <c r="AW52" s="29" t="s">
        <v>32</v>
      </c>
      <c r="BC52" s="55" t="e">
        <f>IF(L52="základní",#REF!,0)</f>
        <v>#REF!</v>
      </c>
      <c r="BD52" s="55">
        <f>IF(L52="snížená",#REF!,0)</f>
        <v>0</v>
      </c>
      <c r="BE52" s="55">
        <f>IF(L52="zákl. přenesená",#REF!,0)</f>
        <v>0</v>
      </c>
      <c r="BF52" s="55">
        <f>IF(L52="sníž. přenesená",#REF!,0)</f>
        <v>0</v>
      </c>
      <c r="BG52" s="55">
        <f>IF(L52="nulová",#REF!,0)</f>
        <v>0</v>
      </c>
      <c r="BH52" s="29" t="s">
        <v>14</v>
      </c>
      <c r="BI52" s="55" t="e">
        <f>ROUND(#REF!*H52,2)</f>
        <v>#REF!</v>
      </c>
      <c r="BJ52" s="29" t="s">
        <v>17</v>
      </c>
      <c r="BK52" s="54" t="s">
        <v>76</v>
      </c>
    </row>
    <row r="53" spans="2:63" s="2" customFormat="1" ht="16.5" customHeight="1" x14ac:dyDescent="0.2">
      <c r="B53" s="6"/>
      <c r="C53" s="44"/>
      <c r="D53" s="44"/>
      <c r="E53" s="45"/>
      <c r="F53" s="46"/>
      <c r="G53" s="47"/>
      <c r="H53" s="48"/>
      <c r="I53" s="46" t="s">
        <v>44</v>
      </c>
      <c r="J53" s="5"/>
      <c r="K53" s="49" t="s">
        <v>0</v>
      </c>
      <c r="L53" s="50" t="s">
        <v>8</v>
      </c>
      <c r="M53" s="51"/>
      <c r="N53" s="52">
        <f t="shared" si="0"/>
        <v>0</v>
      </c>
      <c r="O53" s="52">
        <v>0</v>
      </c>
      <c r="P53" s="52">
        <f t="shared" si="1"/>
        <v>0</v>
      </c>
      <c r="Q53" s="52">
        <v>0</v>
      </c>
      <c r="R53" s="53">
        <f t="shared" si="2"/>
        <v>0</v>
      </c>
      <c r="AP53" s="54" t="s">
        <v>17</v>
      </c>
      <c r="AR53" s="54" t="s">
        <v>33</v>
      </c>
      <c r="AS53" s="54" t="s">
        <v>14</v>
      </c>
      <c r="AW53" s="29" t="s">
        <v>32</v>
      </c>
      <c r="BC53" s="55" t="e">
        <f>IF(L53="základní",#REF!,0)</f>
        <v>#REF!</v>
      </c>
      <c r="BD53" s="55">
        <f>IF(L53="snížená",#REF!,0)</f>
        <v>0</v>
      </c>
      <c r="BE53" s="55">
        <f>IF(L53="zákl. přenesená",#REF!,0)</f>
        <v>0</v>
      </c>
      <c r="BF53" s="55">
        <f>IF(L53="sníž. přenesená",#REF!,0)</f>
        <v>0</v>
      </c>
      <c r="BG53" s="55">
        <f>IF(L53="nulová",#REF!,0)</f>
        <v>0</v>
      </c>
      <c r="BH53" s="29" t="s">
        <v>14</v>
      </c>
      <c r="BI53" s="55" t="e">
        <f>ROUND(#REF!*H53,2)</f>
        <v>#REF!</v>
      </c>
      <c r="BJ53" s="29" t="s">
        <v>17</v>
      </c>
      <c r="BK53" s="54" t="s">
        <v>77</v>
      </c>
    </row>
    <row r="54" spans="2:63" s="2" customFormat="1" ht="16.5" customHeight="1" x14ac:dyDescent="0.2">
      <c r="B54" s="6"/>
      <c r="C54" s="44"/>
      <c r="D54" s="44"/>
      <c r="E54" s="45"/>
      <c r="F54" s="46"/>
      <c r="G54" s="47"/>
      <c r="H54" s="48"/>
      <c r="I54" s="46" t="s">
        <v>44</v>
      </c>
      <c r="J54" s="5"/>
      <c r="K54" s="49" t="s">
        <v>0</v>
      </c>
      <c r="L54" s="50" t="s">
        <v>8</v>
      </c>
      <c r="M54" s="51"/>
      <c r="N54" s="52">
        <f t="shared" si="0"/>
        <v>0</v>
      </c>
      <c r="O54" s="52">
        <v>0</v>
      </c>
      <c r="P54" s="52">
        <f t="shared" si="1"/>
        <v>0</v>
      </c>
      <c r="Q54" s="52">
        <v>0</v>
      </c>
      <c r="R54" s="53">
        <f t="shared" si="2"/>
        <v>0</v>
      </c>
      <c r="AP54" s="54" t="s">
        <v>17</v>
      </c>
      <c r="AR54" s="54" t="s">
        <v>33</v>
      </c>
      <c r="AS54" s="54" t="s">
        <v>14</v>
      </c>
      <c r="AW54" s="29" t="s">
        <v>32</v>
      </c>
      <c r="BC54" s="55" t="e">
        <f>IF(L54="základní",#REF!,0)</f>
        <v>#REF!</v>
      </c>
      <c r="BD54" s="55">
        <f>IF(L54="snížená",#REF!,0)</f>
        <v>0</v>
      </c>
      <c r="BE54" s="55">
        <f>IF(L54="zákl. přenesená",#REF!,0)</f>
        <v>0</v>
      </c>
      <c r="BF54" s="55">
        <f>IF(L54="sníž. přenesená",#REF!,0)</f>
        <v>0</v>
      </c>
      <c r="BG54" s="55">
        <f>IF(L54="nulová",#REF!,0)</f>
        <v>0</v>
      </c>
      <c r="BH54" s="29" t="s">
        <v>14</v>
      </c>
      <c r="BI54" s="55" t="e">
        <f>ROUND(#REF!*H54,2)</f>
        <v>#REF!</v>
      </c>
      <c r="BJ54" s="29" t="s">
        <v>17</v>
      </c>
      <c r="BK54" s="54" t="s">
        <v>78</v>
      </c>
    </row>
    <row r="55" spans="2:63" s="2" customFormat="1" ht="16.5" customHeight="1" x14ac:dyDescent="0.2">
      <c r="B55" s="6"/>
      <c r="C55" s="44"/>
      <c r="D55" s="44"/>
      <c r="E55" s="45"/>
      <c r="F55" s="46"/>
      <c r="G55" s="47"/>
      <c r="H55" s="48"/>
      <c r="I55" s="46" t="s">
        <v>44</v>
      </c>
      <c r="J55" s="5"/>
      <c r="K55" s="49" t="s">
        <v>0</v>
      </c>
      <c r="L55" s="50" t="s">
        <v>8</v>
      </c>
      <c r="M55" s="51"/>
      <c r="N55" s="52">
        <f t="shared" si="0"/>
        <v>0</v>
      </c>
      <c r="O55" s="52">
        <v>0</v>
      </c>
      <c r="P55" s="52">
        <f t="shared" si="1"/>
        <v>0</v>
      </c>
      <c r="Q55" s="52">
        <v>0</v>
      </c>
      <c r="R55" s="53">
        <f t="shared" si="2"/>
        <v>0</v>
      </c>
      <c r="AP55" s="54" t="s">
        <v>17</v>
      </c>
      <c r="AR55" s="54" t="s">
        <v>33</v>
      </c>
      <c r="AS55" s="54" t="s">
        <v>14</v>
      </c>
      <c r="AW55" s="29" t="s">
        <v>32</v>
      </c>
      <c r="BC55" s="55" t="e">
        <f>IF(L55="základní",#REF!,0)</f>
        <v>#REF!</v>
      </c>
      <c r="BD55" s="55">
        <f>IF(L55="snížená",#REF!,0)</f>
        <v>0</v>
      </c>
      <c r="BE55" s="55">
        <f>IF(L55="zákl. přenesená",#REF!,0)</f>
        <v>0</v>
      </c>
      <c r="BF55" s="55">
        <f>IF(L55="sníž. přenesená",#REF!,0)</f>
        <v>0</v>
      </c>
      <c r="BG55" s="55">
        <f>IF(L55="nulová",#REF!,0)</f>
        <v>0</v>
      </c>
      <c r="BH55" s="29" t="s">
        <v>14</v>
      </c>
      <c r="BI55" s="55" t="e">
        <f>ROUND(#REF!*H55,2)</f>
        <v>#REF!</v>
      </c>
      <c r="BJ55" s="29" t="s">
        <v>17</v>
      </c>
      <c r="BK55" s="54" t="s">
        <v>79</v>
      </c>
    </row>
    <row r="56" spans="2:63" s="2" customFormat="1" ht="16.5" customHeight="1" x14ac:dyDescent="0.2">
      <c r="B56" s="6"/>
      <c r="C56" s="44"/>
      <c r="D56" s="44"/>
      <c r="E56" s="45"/>
      <c r="F56" s="46"/>
      <c r="G56" s="47"/>
      <c r="H56" s="48"/>
      <c r="I56" s="46" t="s">
        <v>44</v>
      </c>
      <c r="J56" s="5"/>
      <c r="K56" s="49" t="s">
        <v>0</v>
      </c>
      <c r="L56" s="50" t="s">
        <v>8</v>
      </c>
      <c r="M56" s="51"/>
      <c r="N56" s="52">
        <f t="shared" si="0"/>
        <v>0</v>
      </c>
      <c r="O56" s="52">
        <v>0</v>
      </c>
      <c r="P56" s="52">
        <f t="shared" si="1"/>
        <v>0</v>
      </c>
      <c r="Q56" s="52">
        <v>0</v>
      </c>
      <c r="R56" s="53">
        <f t="shared" si="2"/>
        <v>0</v>
      </c>
      <c r="AP56" s="54" t="s">
        <v>17</v>
      </c>
      <c r="AR56" s="54" t="s">
        <v>33</v>
      </c>
      <c r="AS56" s="54" t="s">
        <v>14</v>
      </c>
      <c r="AW56" s="29" t="s">
        <v>32</v>
      </c>
      <c r="BC56" s="55" t="e">
        <f>IF(L56="základní",#REF!,0)</f>
        <v>#REF!</v>
      </c>
      <c r="BD56" s="55">
        <f>IF(L56="snížená",#REF!,0)</f>
        <v>0</v>
      </c>
      <c r="BE56" s="55">
        <f>IF(L56="zákl. přenesená",#REF!,0)</f>
        <v>0</v>
      </c>
      <c r="BF56" s="55">
        <f>IF(L56="sníž. přenesená",#REF!,0)</f>
        <v>0</v>
      </c>
      <c r="BG56" s="55">
        <f>IF(L56="nulová",#REF!,0)</f>
        <v>0</v>
      </c>
      <c r="BH56" s="29" t="s">
        <v>14</v>
      </c>
      <c r="BI56" s="55" t="e">
        <f>ROUND(#REF!*H56,2)</f>
        <v>#REF!</v>
      </c>
      <c r="BJ56" s="29" t="s">
        <v>17</v>
      </c>
      <c r="BK56" s="54" t="s">
        <v>80</v>
      </c>
    </row>
    <row r="57" spans="2:63" s="2" customFormat="1" ht="16.5" customHeight="1" x14ac:dyDescent="0.2">
      <c r="B57" s="6"/>
      <c r="C57" s="44"/>
      <c r="D57" s="44"/>
      <c r="E57" s="45"/>
      <c r="F57" s="46"/>
      <c r="G57" s="47"/>
      <c r="H57" s="48"/>
      <c r="I57" s="46" t="s">
        <v>44</v>
      </c>
      <c r="J57" s="5"/>
      <c r="K57" s="49" t="s">
        <v>0</v>
      </c>
      <c r="L57" s="50" t="s">
        <v>8</v>
      </c>
      <c r="M57" s="51"/>
      <c r="N57" s="52">
        <f t="shared" si="0"/>
        <v>0</v>
      </c>
      <c r="O57" s="52">
        <v>0</v>
      </c>
      <c r="P57" s="52">
        <f t="shared" si="1"/>
        <v>0</v>
      </c>
      <c r="Q57" s="52">
        <v>0</v>
      </c>
      <c r="R57" s="53">
        <f t="shared" si="2"/>
        <v>0</v>
      </c>
      <c r="AP57" s="54" t="s">
        <v>17</v>
      </c>
      <c r="AR57" s="54" t="s">
        <v>33</v>
      </c>
      <c r="AS57" s="54" t="s">
        <v>14</v>
      </c>
      <c r="AW57" s="29" t="s">
        <v>32</v>
      </c>
      <c r="BC57" s="55" t="e">
        <f>IF(L57="základní",#REF!,0)</f>
        <v>#REF!</v>
      </c>
      <c r="BD57" s="55">
        <f>IF(L57="snížená",#REF!,0)</f>
        <v>0</v>
      </c>
      <c r="BE57" s="55">
        <f>IF(L57="zákl. přenesená",#REF!,0)</f>
        <v>0</v>
      </c>
      <c r="BF57" s="55">
        <f>IF(L57="sníž. přenesená",#REF!,0)</f>
        <v>0</v>
      </c>
      <c r="BG57" s="55">
        <f>IF(L57="nulová",#REF!,0)</f>
        <v>0</v>
      </c>
      <c r="BH57" s="29" t="s">
        <v>14</v>
      </c>
      <c r="BI57" s="55" t="e">
        <f>ROUND(#REF!*H57,2)</f>
        <v>#REF!</v>
      </c>
      <c r="BJ57" s="29" t="s">
        <v>17</v>
      </c>
      <c r="BK57" s="54" t="s">
        <v>81</v>
      </c>
    </row>
    <row r="58" spans="2:63" s="2" customFormat="1" ht="16.5" customHeight="1" x14ac:dyDescent="0.2">
      <c r="B58" s="6"/>
      <c r="C58" s="44"/>
      <c r="D58" s="44"/>
      <c r="E58" s="45"/>
      <c r="F58" s="46"/>
      <c r="G58" s="47"/>
      <c r="H58" s="48"/>
      <c r="I58" s="46" t="s">
        <v>44</v>
      </c>
      <c r="J58" s="5"/>
      <c r="K58" s="49" t="s">
        <v>0</v>
      </c>
      <c r="L58" s="50" t="s">
        <v>8</v>
      </c>
      <c r="M58" s="51"/>
      <c r="N58" s="52">
        <f t="shared" si="0"/>
        <v>0</v>
      </c>
      <c r="O58" s="52">
        <v>0</v>
      </c>
      <c r="P58" s="52">
        <f t="shared" si="1"/>
        <v>0</v>
      </c>
      <c r="Q58" s="52">
        <v>0</v>
      </c>
      <c r="R58" s="53">
        <f t="shared" si="2"/>
        <v>0</v>
      </c>
      <c r="AP58" s="54" t="s">
        <v>17</v>
      </c>
      <c r="AR58" s="54" t="s">
        <v>33</v>
      </c>
      <c r="AS58" s="54" t="s">
        <v>14</v>
      </c>
      <c r="AW58" s="29" t="s">
        <v>32</v>
      </c>
      <c r="BC58" s="55" t="e">
        <f>IF(L58="základní",#REF!,0)</f>
        <v>#REF!</v>
      </c>
      <c r="BD58" s="55">
        <f>IF(L58="snížená",#REF!,0)</f>
        <v>0</v>
      </c>
      <c r="BE58" s="55">
        <f>IF(L58="zákl. přenesená",#REF!,0)</f>
        <v>0</v>
      </c>
      <c r="BF58" s="55">
        <f>IF(L58="sníž. přenesená",#REF!,0)</f>
        <v>0</v>
      </c>
      <c r="BG58" s="55">
        <f>IF(L58="nulová",#REF!,0)</f>
        <v>0</v>
      </c>
      <c r="BH58" s="29" t="s">
        <v>14</v>
      </c>
      <c r="BI58" s="55" t="e">
        <f>ROUND(#REF!*H58,2)</f>
        <v>#REF!</v>
      </c>
      <c r="BJ58" s="29" t="s">
        <v>17</v>
      </c>
      <c r="BK58" s="54" t="s">
        <v>82</v>
      </c>
    </row>
    <row r="59" spans="2:63" s="2" customFormat="1" ht="16.5" customHeight="1" x14ac:dyDescent="0.2">
      <c r="B59" s="6"/>
      <c r="C59" s="44"/>
      <c r="D59" s="44"/>
      <c r="E59" s="45"/>
      <c r="F59" s="46"/>
      <c r="G59" s="47"/>
      <c r="H59" s="48"/>
      <c r="I59" s="46" t="s">
        <v>44</v>
      </c>
      <c r="J59" s="5"/>
      <c r="K59" s="49" t="s">
        <v>0</v>
      </c>
      <c r="L59" s="50" t="s">
        <v>8</v>
      </c>
      <c r="M59" s="51"/>
      <c r="N59" s="52">
        <f t="shared" si="0"/>
        <v>0</v>
      </c>
      <c r="O59" s="52">
        <v>0</v>
      </c>
      <c r="P59" s="52">
        <f t="shared" si="1"/>
        <v>0</v>
      </c>
      <c r="Q59" s="52">
        <v>0</v>
      </c>
      <c r="R59" s="53">
        <f t="shared" si="2"/>
        <v>0</v>
      </c>
      <c r="AP59" s="54" t="s">
        <v>17</v>
      </c>
      <c r="AR59" s="54" t="s">
        <v>33</v>
      </c>
      <c r="AS59" s="54" t="s">
        <v>14</v>
      </c>
      <c r="AW59" s="29" t="s">
        <v>32</v>
      </c>
      <c r="BC59" s="55" t="e">
        <f>IF(L59="základní",#REF!,0)</f>
        <v>#REF!</v>
      </c>
      <c r="BD59" s="55">
        <f>IF(L59="snížená",#REF!,0)</f>
        <v>0</v>
      </c>
      <c r="BE59" s="55">
        <f>IF(L59="zákl. přenesená",#REF!,0)</f>
        <v>0</v>
      </c>
      <c r="BF59" s="55">
        <f>IF(L59="sníž. přenesená",#REF!,0)</f>
        <v>0</v>
      </c>
      <c r="BG59" s="55">
        <f>IF(L59="nulová",#REF!,0)</f>
        <v>0</v>
      </c>
      <c r="BH59" s="29" t="s">
        <v>14</v>
      </c>
      <c r="BI59" s="55" t="e">
        <f>ROUND(#REF!*H59,2)</f>
        <v>#REF!</v>
      </c>
      <c r="BJ59" s="29" t="s">
        <v>17</v>
      </c>
      <c r="BK59" s="54" t="s">
        <v>83</v>
      </c>
    </row>
    <row r="60" spans="2:63" s="2" customFormat="1" ht="16.5" customHeight="1" x14ac:dyDescent="0.2">
      <c r="B60" s="6"/>
      <c r="C60" s="44"/>
      <c r="D60" s="44"/>
      <c r="E60" s="45"/>
      <c r="F60" s="46"/>
      <c r="G60" s="47"/>
      <c r="H60" s="48"/>
      <c r="I60" s="46" t="s">
        <v>44</v>
      </c>
      <c r="J60" s="5"/>
      <c r="K60" s="49" t="s">
        <v>0</v>
      </c>
      <c r="L60" s="50" t="s">
        <v>8</v>
      </c>
      <c r="M60" s="51"/>
      <c r="N60" s="52">
        <f t="shared" si="0"/>
        <v>0</v>
      </c>
      <c r="O60" s="52">
        <v>0</v>
      </c>
      <c r="P60" s="52">
        <f t="shared" si="1"/>
        <v>0</v>
      </c>
      <c r="Q60" s="52">
        <v>0</v>
      </c>
      <c r="R60" s="53">
        <f t="shared" si="2"/>
        <v>0</v>
      </c>
      <c r="AP60" s="54" t="s">
        <v>17</v>
      </c>
      <c r="AR60" s="54" t="s">
        <v>33</v>
      </c>
      <c r="AS60" s="54" t="s">
        <v>14</v>
      </c>
      <c r="AW60" s="29" t="s">
        <v>32</v>
      </c>
      <c r="BC60" s="55" t="e">
        <f>IF(L60="základní",#REF!,0)</f>
        <v>#REF!</v>
      </c>
      <c r="BD60" s="55">
        <f>IF(L60="snížená",#REF!,0)</f>
        <v>0</v>
      </c>
      <c r="BE60" s="55">
        <f>IF(L60="zákl. přenesená",#REF!,0)</f>
        <v>0</v>
      </c>
      <c r="BF60" s="55">
        <f>IF(L60="sníž. přenesená",#REF!,0)</f>
        <v>0</v>
      </c>
      <c r="BG60" s="55">
        <f>IF(L60="nulová",#REF!,0)</f>
        <v>0</v>
      </c>
      <c r="BH60" s="29" t="s">
        <v>14</v>
      </c>
      <c r="BI60" s="55" t="e">
        <f>ROUND(#REF!*H60,2)</f>
        <v>#REF!</v>
      </c>
      <c r="BJ60" s="29" t="s">
        <v>17</v>
      </c>
      <c r="BK60" s="54" t="s">
        <v>84</v>
      </c>
    </row>
    <row r="61" spans="2:63" s="2" customFormat="1" ht="16.5" customHeight="1" x14ac:dyDescent="0.2">
      <c r="B61" s="6"/>
      <c r="C61" s="44"/>
      <c r="D61" s="44"/>
      <c r="E61" s="45"/>
      <c r="F61" s="46"/>
      <c r="G61" s="47"/>
      <c r="H61" s="48"/>
      <c r="I61" s="46" t="s">
        <v>44</v>
      </c>
      <c r="J61" s="5"/>
      <c r="K61" s="62" t="s">
        <v>0</v>
      </c>
      <c r="L61" s="63" t="s">
        <v>8</v>
      </c>
      <c r="M61" s="64"/>
      <c r="N61" s="65">
        <f t="shared" si="0"/>
        <v>0</v>
      </c>
      <c r="O61" s="65">
        <v>0</v>
      </c>
      <c r="P61" s="65">
        <f t="shared" si="1"/>
        <v>0</v>
      </c>
      <c r="Q61" s="65">
        <v>0</v>
      </c>
      <c r="R61" s="66">
        <f t="shared" si="2"/>
        <v>0</v>
      </c>
      <c r="AP61" s="54" t="s">
        <v>17</v>
      </c>
      <c r="AR61" s="54" t="s">
        <v>33</v>
      </c>
      <c r="AS61" s="54" t="s">
        <v>14</v>
      </c>
      <c r="AW61" s="29" t="s">
        <v>32</v>
      </c>
      <c r="BC61" s="55" t="e">
        <f>IF(L61="základní",#REF!,0)</f>
        <v>#REF!</v>
      </c>
      <c r="BD61" s="55">
        <f>IF(L61="snížená",#REF!,0)</f>
        <v>0</v>
      </c>
      <c r="BE61" s="55">
        <f>IF(L61="zákl. přenesená",#REF!,0)</f>
        <v>0</v>
      </c>
      <c r="BF61" s="55">
        <f>IF(L61="sníž. přenesená",#REF!,0)</f>
        <v>0</v>
      </c>
      <c r="BG61" s="55">
        <f>IF(L61="nulová",#REF!,0)</f>
        <v>0</v>
      </c>
      <c r="BH61" s="29" t="s">
        <v>14</v>
      </c>
      <c r="BI61" s="55" t="e">
        <f>ROUND(#REF!*H61,2)</f>
        <v>#REF!</v>
      </c>
      <c r="BJ61" s="29" t="s">
        <v>17</v>
      </c>
      <c r="BK61" s="54" t="s">
        <v>85</v>
      </c>
    </row>
    <row r="62" spans="2:63" s="2" customFormat="1" ht="6.95" customHeight="1" x14ac:dyDescent="0.2">
      <c r="B62" s="56"/>
      <c r="C62" s="57"/>
      <c r="D62" s="57"/>
      <c r="E62" s="57"/>
      <c r="F62" s="57"/>
      <c r="G62" s="57"/>
      <c r="H62" s="57"/>
      <c r="I62" s="57"/>
      <c r="J62" s="5"/>
    </row>
  </sheetData>
  <autoFilter ref="C19:I61" xr:uid="{00000000-0009-0000-0000-000003000000}"/>
  <mergeCells count="4">
    <mergeCell ref="E6:H6"/>
    <mergeCell ref="E10:H10"/>
    <mergeCell ref="E8:H8"/>
    <mergeCell ref="E12:H12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B4:BK50"/>
  <sheetViews>
    <sheetView showGridLines="0" topLeftCell="A22" workbookViewId="0">
      <selection activeCell="U32" sqref="U32"/>
    </sheetView>
  </sheetViews>
  <sheetFormatPr defaultColWidth="9.33203125" defaultRowHeight="11.25" x14ac:dyDescent="0.2"/>
  <cols>
    <col min="1" max="1" width="8.33203125" style="10" customWidth="1"/>
    <col min="2" max="2" width="1.6640625" style="10" customWidth="1"/>
    <col min="3" max="3" width="4.1640625" style="10" customWidth="1"/>
    <col min="4" max="4" width="4.33203125" style="10" customWidth="1"/>
    <col min="5" max="5" width="17.1640625" style="10" customWidth="1"/>
    <col min="6" max="6" width="100.83203125" style="10" customWidth="1"/>
    <col min="7" max="7" width="7" style="10" customWidth="1"/>
    <col min="8" max="8" width="11.5" style="10" customWidth="1"/>
    <col min="9" max="9" width="20.1640625" style="10" hidden="1" customWidth="1"/>
    <col min="10" max="10" width="9.33203125" style="10" customWidth="1"/>
    <col min="11" max="11" width="10.83203125" style="10" hidden="1" customWidth="1"/>
    <col min="12" max="12" width="9.33203125" style="10" hidden="1"/>
    <col min="13" max="18" width="14.1640625" style="10" hidden="1" customWidth="1"/>
    <col min="19" max="19" width="16.33203125" style="10" hidden="1" customWidth="1"/>
    <col min="20" max="20" width="12.33203125" style="10" customWidth="1"/>
    <col min="21" max="21" width="16.33203125" style="10" customWidth="1"/>
    <col min="22" max="22" width="12.33203125" style="10" customWidth="1"/>
    <col min="23" max="23" width="15" style="10" customWidth="1"/>
    <col min="24" max="24" width="11" style="10" customWidth="1"/>
    <col min="25" max="25" width="15" style="10" customWidth="1"/>
    <col min="26" max="26" width="16.33203125" style="10" customWidth="1"/>
    <col min="27" max="27" width="11" style="10" customWidth="1"/>
    <col min="28" max="28" width="15" style="10" customWidth="1"/>
    <col min="29" max="29" width="16.33203125" style="10" customWidth="1"/>
    <col min="30" max="41" width="9.33203125" style="10"/>
    <col min="42" max="63" width="9.33203125" style="10" hidden="1"/>
    <col min="64" max="16384" width="9.33203125" style="10"/>
  </cols>
  <sheetData>
    <row r="4" spans="2:10" s="2" customFormat="1" ht="6.95" customHeight="1" x14ac:dyDescent="0.2">
      <c r="B4" s="3"/>
      <c r="C4" s="4"/>
      <c r="D4" s="4"/>
      <c r="E4" s="4"/>
      <c r="F4" s="4"/>
      <c r="G4" s="4"/>
      <c r="H4" s="4"/>
      <c r="I4" s="4"/>
      <c r="J4" s="5"/>
    </row>
    <row r="5" spans="2:10" s="2" customFormat="1" ht="24.95" customHeight="1" x14ac:dyDescent="0.2">
      <c r="B5" s="6"/>
      <c r="C5" s="7" t="s">
        <v>201</v>
      </c>
      <c r="D5" s="8"/>
      <c r="E5" s="8"/>
      <c r="F5" s="8"/>
      <c r="G5" s="8"/>
      <c r="H5" s="8"/>
      <c r="I5" s="8"/>
      <c r="J5" s="5"/>
    </row>
    <row r="6" spans="2:10" s="2" customFormat="1" ht="6.95" customHeight="1" x14ac:dyDescent="0.2">
      <c r="B6" s="6"/>
      <c r="C6" s="8"/>
      <c r="D6" s="8"/>
      <c r="E6" s="8"/>
      <c r="F6" s="8"/>
      <c r="G6" s="8"/>
      <c r="H6" s="8"/>
      <c r="I6" s="8"/>
      <c r="J6" s="5"/>
    </row>
    <row r="7" spans="2:10" s="2" customFormat="1" ht="12" customHeight="1" x14ac:dyDescent="0.2">
      <c r="B7" s="6"/>
      <c r="C7" s="9" t="s">
        <v>3</v>
      </c>
      <c r="D7" s="8"/>
      <c r="E7" s="8"/>
      <c r="F7" s="8"/>
      <c r="G7" s="8"/>
      <c r="H7" s="8"/>
      <c r="I7" s="8"/>
      <c r="J7" s="5"/>
    </row>
    <row r="8" spans="2:10" s="2" customFormat="1" ht="16.5" customHeight="1" x14ac:dyDescent="0.2">
      <c r="B8" s="6"/>
      <c r="C8" s="8"/>
      <c r="D8" s="8"/>
      <c r="E8" s="68"/>
      <c r="F8" s="69"/>
      <c r="G8" s="69"/>
      <c r="H8" s="69"/>
      <c r="I8" s="8"/>
      <c r="J8" s="5"/>
    </row>
    <row r="9" spans="2:10" ht="12" customHeight="1" x14ac:dyDescent="0.2">
      <c r="B9" s="11"/>
      <c r="C9" s="9" t="s">
        <v>18</v>
      </c>
      <c r="D9" s="12"/>
      <c r="E9" s="12"/>
      <c r="F9" s="12"/>
      <c r="G9" s="12"/>
      <c r="H9" s="12"/>
      <c r="I9" s="12"/>
      <c r="J9" s="13"/>
    </row>
    <row r="10" spans="2:10" ht="16.5" customHeight="1" x14ac:dyDescent="0.2">
      <c r="B10" s="11"/>
      <c r="C10" s="12"/>
      <c r="D10" s="12"/>
      <c r="E10" s="72" t="s">
        <v>198</v>
      </c>
      <c r="F10" s="72"/>
      <c r="G10" s="72"/>
      <c r="H10" s="72"/>
      <c r="I10" s="12"/>
      <c r="J10" s="13"/>
    </row>
    <row r="11" spans="2:10" ht="12" customHeight="1" x14ac:dyDescent="0.2">
      <c r="B11" s="11"/>
      <c r="C11" s="9" t="s">
        <v>43</v>
      </c>
      <c r="D11" s="12"/>
      <c r="E11" s="12"/>
      <c r="F11" s="12"/>
      <c r="G11" s="12"/>
      <c r="H11" s="12"/>
      <c r="I11" s="12"/>
      <c r="J11" s="13"/>
    </row>
    <row r="12" spans="2:10" s="2" customFormat="1" ht="16.5" customHeight="1" x14ac:dyDescent="0.2">
      <c r="B12" s="6"/>
      <c r="C12" s="8"/>
      <c r="D12" s="8"/>
      <c r="E12" s="70" t="s">
        <v>199</v>
      </c>
      <c r="F12" s="71"/>
      <c r="G12" s="71"/>
      <c r="H12" s="71"/>
      <c r="I12" s="8"/>
      <c r="J12" s="5"/>
    </row>
    <row r="13" spans="2:10" s="2" customFormat="1" ht="12" customHeight="1" x14ac:dyDescent="0.2">
      <c r="B13" s="6"/>
      <c r="C13" s="9"/>
      <c r="D13" s="8"/>
      <c r="E13" s="8"/>
      <c r="F13" s="8"/>
      <c r="G13" s="8"/>
      <c r="H13" s="8"/>
      <c r="I13" s="8"/>
      <c r="J13" s="5"/>
    </row>
    <row r="14" spans="2:10" s="2" customFormat="1" ht="16.5" customHeight="1" x14ac:dyDescent="0.2">
      <c r="B14" s="6"/>
      <c r="C14" s="8"/>
      <c r="D14" s="8"/>
      <c r="E14" s="74"/>
      <c r="F14" s="75"/>
      <c r="G14" s="75"/>
      <c r="H14" s="75"/>
      <c r="I14" s="8"/>
      <c r="J14" s="5"/>
    </row>
    <row r="15" spans="2:10" s="2" customFormat="1" ht="6.95" customHeight="1" x14ac:dyDescent="0.2">
      <c r="B15" s="6"/>
      <c r="C15" s="8"/>
      <c r="D15" s="8"/>
      <c r="E15" s="8"/>
      <c r="F15" s="8"/>
      <c r="G15" s="8"/>
      <c r="H15" s="8"/>
      <c r="I15" s="8"/>
      <c r="J15" s="5"/>
    </row>
    <row r="16" spans="2:10" s="2" customFormat="1" ht="12" customHeight="1" x14ac:dyDescent="0.2">
      <c r="B16" s="6"/>
      <c r="C16" s="9" t="s">
        <v>4</v>
      </c>
      <c r="D16" s="8"/>
      <c r="E16" s="8"/>
      <c r="F16" s="14"/>
      <c r="G16" s="8"/>
      <c r="H16" s="8"/>
      <c r="I16" s="8"/>
      <c r="J16" s="5"/>
    </row>
    <row r="17" spans="2:63" s="2" customFormat="1" ht="6.95" customHeight="1" x14ac:dyDescent="0.2">
      <c r="B17" s="6"/>
      <c r="C17" s="8"/>
      <c r="D17" s="8"/>
      <c r="E17" s="8"/>
      <c r="F17" s="8"/>
      <c r="G17" s="8"/>
      <c r="H17" s="8"/>
      <c r="I17" s="8"/>
      <c r="J17" s="5"/>
    </row>
    <row r="18" spans="2:63" s="2" customFormat="1" ht="25.7" customHeight="1" x14ac:dyDescent="0.2">
      <c r="B18" s="6"/>
      <c r="C18" s="9" t="s">
        <v>5</v>
      </c>
      <c r="D18" s="8"/>
      <c r="E18" s="8"/>
      <c r="F18" s="1" t="s">
        <v>196</v>
      </c>
      <c r="G18" s="8"/>
      <c r="H18" s="8"/>
      <c r="I18" s="8"/>
      <c r="J18" s="5"/>
    </row>
    <row r="19" spans="2:63" s="2" customFormat="1" ht="15.2" customHeight="1" x14ac:dyDescent="0.2">
      <c r="B19" s="6"/>
      <c r="C19" s="9" t="s">
        <v>6</v>
      </c>
      <c r="D19" s="8"/>
      <c r="E19" s="8"/>
      <c r="F19" s="14"/>
      <c r="G19" s="8"/>
      <c r="H19" s="8"/>
      <c r="I19" s="8"/>
      <c r="J19" s="5"/>
    </row>
    <row r="20" spans="2:63" s="2" customFormat="1" ht="10.35" customHeight="1" x14ac:dyDescent="0.2">
      <c r="B20" s="6"/>
      <c r="C20" s="8"/>
      <c r="D20" s="8"/>
      <c r="E20" s="8"/>
      <c r="F20" s="8"/>
      <c r="G20" s="8"/>
      <c r="H20" s="8"/>
      <c r="I20" s="8"/>
      <c r="J20" s="5"/>
    </row>
    <row r="21" spans="2:63" s="15" customFormat="1" ht="29.25" customHeight="1" x14ac:dyDescent="0.2">
      <c r="B21" s="16"/>
      <c r="C21" s="17" t="s">
        <v>20</v>
      </c>
      <c r="D21" s="18" t="s">
        <v>11</v>
      </c>
      <c r="E21" s="18" t="s">
        <v>9</v>
      </c>
      <c r="F21" s="18" t="s">
        <v>10</v>
      </c>
      <c r="G21" s="18" t="s">
        <v>21</v>
      </c>
      <c r="H21" s="18" t="s">
        <v>22</v>
      </c>
      <c r="I21" s="19" t="s">
        <v>23</v>
      </c>
      <c r="J21" s="20"/>
      <c r="K21" s="21" t="s">
        <v>0</v>
      </c>
      <c r="L21" s="22" t="s">
        <v>7</v>
      </c>
      <c r="M21" s="22" t="s">
        <v>24</v>
      </c>
      <c r="N21" s="22" t="s">
        <v>25</v>
      </c>
      <c r="O21" s="22" t="s">
        <v>26</v>
      </c>
      <c r="P21" s="22" t="s">
        <v>27</v>
      </c>
      <c r="Q21" s="22" t="s">
        <v>28</v>
      </c>
      <c r="R21" s="23" t="s">
        <v>29</v>
      </c>
    </row>
    <row r="22" spans="2:63" s="2" customFormat="1" ht="22.9" customHeight="1" x14ac:dyDescent="0.2">
      <c r="B22" s="6"/>
      <c r="C22" s="24" t="s">
        <v>30</v>
      </c>
      <c r="D22" s="8"/>
      <c r="E22" s="8"/>
      <c r="F22" s="8"/>
      <c r="G22" s="8"/>
      <c r="H22" s="8"/>
      <c r="I22" s="8"/>
      <c r="J22" s="5"/>
      <c r="K22" s="25"/>
      <c r="L22" s="26"/>
      <c r="M22" s="26"/>
      <c r="N22" s="27">
        <f>N23</f>
        <v>0</v>
      </c>
      <c r="O22" s="26"/>
      <c r="P22" s="27">
        <f>P23</f>
        <v>0</v>
      </c>
      <c r="Q22" s="26"/>
      <c r="R22" s="28">
        <f>R23</f>
        <v>0</v>
      </c>
      <c r="AR22" s="29" t="s">
        <v>12</v>
      </c>
      <c r="AS22" s="29" t="s">
        <v>19</v>
      </c>
      <c r="BI22" s="30" t="e">
        <f>BI23</f>
        <v>#REF!</v>
      </c>
    </row>
    <row r="23" spans="2:63" s="31" customFormat="1" ht="25.9" customHeight="1" x14ac:dyDescent="0.25">
      <c r="B23" s="32"/>
      <c r="C23" s="33"/>
      <c r="D23" s="34"/>
      <c r="E23" s="35"/>
      <c r="F23" s="67" t="s">
        <v>150</v>
      </c>
      <c r="G23" s="33"/>
      <c r="H23" s="33"/>
      <c r="I23" s="33"/>
      <c r="J23" s="36"/>
      <c r="K23" s="37"/>
      <c r="L23" s="38"/>
      <c r="M23" s="38"/>
      <c r="N23" s="39">
        <f>SUM(N24:N49)</f>
        <v>0</v>
      </c>
      <c r="O23" s="38"/>
      <c r="P23" s="39">
        <f>SUM(P24:P49)</f>
        <v>0</v>
      </c>
      <c r="Q23" s="38"/>
      <c r="R23" s="40">
        <f>SUM(R24:R49)</f>
        <v>0</v>
      </c>
      <c r="AP23" s="41" t="s">
        <v>14</v>
      </c>
      <c r="AR23" s="42" t="s">
        <v>12</v>
      </c>
      <c r="AS23" s="42" t="s">
        <v>13</v>
      </c>
      <c r="AW23" s="41" t="s">
        <v>32</v>
      </c>
      <c r="BI23" s="43" t="e">
        <f>SUM(BI24:BI49)</f>
        <v>#REF!</v>
      </c>
    </row>
    <row r="24" spans="2:63" s="2" customFormat="1" ht="16.5" customHeight="1" x14ac:dyDescent="0.2">
      <c r="B24" s="6"/>
      <c r="C24" s="44" t="s">
        <v>14</v>
      </c>
      <c r="D24" s="44"/>
      <c r="E24" s="45"/>
      <c r="F24" s="46" t="s">
        <v>151</v>
      </c>
      <c r="G24" s="47" t="s">
        <v>86</v>
      </c>
      <c r="H24" s="48">
        <v>1</v>
      </c>
      <c r="I24" s="46" t="s">
        <v>44</v>
      </c>
      <c r="J24" s="5"/>
      <c r="K24" s="49" t="s">
        <v>0</v>
      </c>
      <c r="L24" s="50" t="s">
        <v>8</v>
      </c>
      <c r="M24" s="51"/>
      <c r="N24" s="52">
        <f>M24*H24</f>
        <v>0</v>
      </c>
      <c r="O24" s="52">
        <v>0</v>
      </c>
      <c r="P24" s="52">
        <f>O24*H24</f>
        <v>0</v>
      </c>
      <c r="Q24" s="52">
        <v>0</v>
      </c>
      <c r="R24" s="53">
        <f>Q24*H24</f>
        <v>0</v>
      </c>
      <c r="AP24" s="54" t="s">
        <v>17</v>
      </c>
      <c r="AR24" s="54" t="s">
        <v>33</v>
      </c>
      <c r="AS24" s="54" t="s">
        <v>14</v>
      </c>
      <c r="AW24" s="29" t="s">
        <v>32</v>
      </c>
      <c r="BC24" s="55" t="e">
        <f>IF(L24="základní",#REF!,0)</f>
        <v>#REF!</v>
      </c>
      <c r="BD24" s="55">
        <f>IF(L24="snížená",#REF!,0)</f>
        <v>0</v>
      </c>
      <c r="BE24" s="55">
        <f>IF(L24="zákl. přenesená",#REF!,0)</f>
        <v>0</v>
      </c>
      <c r="BF24" s="55">
        <f>IF(L24="sníž. přenesená",#REF!,0)</f>
        <v>0</v>
      </c>
      <c r="BG24" s="55">
        <f>IF(L24="nulová",#REF!,0)</f>
        <v>0</v>
      </c>
      <c r="BH24" s="29" t="s">
        <v>14</v>
      </c>
      <c r="BI24" s="55" t="e">
        <f>ROUND(#REF!*H24,2)</f>
        <v>#REF!</v>
      </c>
      <c r="BJ24" s="29" t="s">
        <v>17</v>
      </c>
      <c r="BK24" s="54" t="s">
        <v>15</v>
      </c>
    </row>
    <row r="25" spans="2:63" s="2" customFormat="1" ht="29.25" x14ac:dyDescent="0.2">
      <c r="B25" s="6"/>
      <c r="C25" s="8"/>
      <c r="D25" s="58"/>
      <c r="E25" s="8"/>
      <c r="F25" s="59" t="s">
        <v>152</v>
      </c>
      <c r="G25" s="8"/>
      <c r="H25" s="8"/>
      <c r="I25" s="8"/>
      <c r="J25" s="5"/>
      <c r="K25" s="60"/>
      <c r="L25" s="51"/>
      <c r="M25" s="51"/>
      <c r="N25" s="51"/>
      <c r="O25" s="51"/>
      <c r="P25" s="51"/>
      <c r="Q25" s="51"/>
      <c r="R25" s="61"/>
      <c r="AR25" s="29" t="s">
        <v>34</v>
      </c>
      <c r="AS25" s="29" t="s">
        <v>14</v>
      </c>
    </row>
    <row r="26" spans="2:63" s="2" customFormat="1" ht="16.5" customHeight="1" x14ac:dyDescent="0.2">
      <c r="B26" s="6"/>
      <c r="C26" s="44" t="s">
        <v>15</v>
      </c>
      <c r="D26" s="44"/>
      <c r="E26" s="45"/>
      <c r="F26" s="46" t="s">
        <v>153</v>
      </c>
      <c r="G26" s="47" t="s">
        <v>86</v>
      </c>
      <c r="H26" s="48">
        <v>2</v>
      </c>
      <c r="I26" s="46" t="s">
        <v>44</v>
      </c>
      <c r="J26" s="5"/>
      <c r="K26" s="49" t="s">
        <v>0</v>
      </c>
      <c r="L26" s="50" t="s">
        <v>8</v>
      </c>
      <c r="M26" s="51"/>
      <c r="N26" s="52">
        <f t="shared" ref="N26:N49" si="0">M26*H26</f>
        <v>0</v>
      </c>
      <c r="O26" s="52">
        <v>0</v>
      </c>
      <c r="P26" s="52">
        <f t="shared" ref="P26:P49" si="1">O26*H26</f>
        <v>0</v>
      </c>
      <c r="Q26" s="52">
        <v>0</v>
      </c>
      <c r="R26" s="53">
        <f t="shared" ref="R26:R49" si="2">Q26*H26</f>
        <v>0</v>
      </c>
      <c r="AP26" s="54" t="s">
        <v>17</v>
      </c>
      <c r="AR26" s="54" t="s">
        <v>33</v>
      </c>
      <c r="AS26" s="54" t="s">
        <v>14</v>
      </c>
      <c r="AW26" s="29" t="s">
        <v>32</v>
      </c>
      <c r="BC26" s="55" t="e">
        <f>IF(L26="základní",#REF!,0)</f>
        <v>#REF!</v>
      </c>
      <c r="BD26" s="55">
        <f>IF(L26="snížená",#REF!,0)</f>
        <v>0</v>
      </c>
      <c r="BE26" s="55">
        <f>IF(L26="zákl. přenesená",#REF!,0)</f>
        <v>0</v>
      </c>
      <c r="BF26" s="55">
        <f>IF(L26="sníž. přenesená",#REF!,0)</f>
        <v>0</v>
      </c>
      <c r="BG26" s="55">
        <f>IF(L26="nulová",#REF!,0)</f>
        <v>0</v>
      </c>
      <c r="BH26" s="29" t="s">
        <v>14</v>
      </c>
      <c r="BI26" s="55" t="e">
        <f>ROUND(#REF!*H26,2)</f>
        <v>#REF!</v>
      </c>
      <c r="BJ26" s="29" t="s">
        <v>17</v>
      </c>
      <c r="BK26" s="54" t="s">
        <v>17</v>
      </c>
    </row>
    <row r="27" spans="2:63" s="2" customFormat="1" ht="16.5" customHeight="1" x14ac:dyDescent="0.2">
      <c r="B27" s="6"/>
      <c r="C27" s="44" t="s">
        <v>16</v>
      </c>
      <c r="D27" s="44"/>
      <c r="E27" s="45"/>
      <c r="F27" s="46" t="s">
        <v>154</v>
      </c>
      <c r="G27" s="47" t="s">
        <v>86</v>
      </c>
      <c r="H27" s="48">
        <v>3</v>
      </c>
      <c r="I27" s="46" t="s">
        <v>44</v>
      </c>
      <c r="J27" s="5"/>
      <c r="K27" s="49" t="s">
        <v>0</v>
      </c>
      <c r="L27" s="50" t="s">
        <v>8</v>
      </c>
      <c r="M27" s="51"/>
      <c r="N27" s="52">
        <f t="shared" si="0"/>
        <v>0</v>
      </c>
      <c r="O27" s="52">
        <v>0</v>
      </c>
      <c r="P27" s="52">
        <f t="shared" si="1"/>
        <v>0</v>
      </c>
      <c r="Q27" s="52">
        <v>0</v>
      </c>
      <c r="R27" s="53">
        <f t="shared" si="2"/>
        <v>0</v>
      </c>
      <c r="AP27" s="54" t="s">
        <v>17</v>
      </c>
      <c r="AR27" s="54" t="s">
        <v>33</v>
      </c>
      <c r="AS27" s="54" t="s">
        <v>14</v>
      </c>
      <c r="AW27" s="29" t="s">
        <v>32</v>
      </c>
      <c r="BC27" s="55" t="e">
        <f>IF(L27="základní",#REF!,0)</f>
        <v>#REF!</v>
      </c>
      <c r="BD27" s="55">
        <f>IF(L27="snížená",#REF!,0)</f>
        <v>0</v>
      </c>
      <c r="BE27" s="55">
        <f>IF(L27="zákl. přenesená",#REF!,0)</f>
        <v>0</v>
      </c>
      <c r="BF27" s="55">
        <f>IF(L27="sníž. přenesená",#REF!,0)</f>
        <v>0</v>
      </c>
      <c r="BG27" s="55">
        <f>IF(L27="nulová",#REF!,0)</f>
        <v>0</v>
      </c>
      <c r="BH27" s="29" t="s">
        <v>14</v>
      </c>
      <c r="BI27" s="55" t="e">
        <f>ROUND(#REF!*H27,2)</f>
        <v>#REF!</v>
      </c>
      <c r="BJ27" s="29" t="s">
        <v>17</v>
      </c>
      <c r="BK27" s="54" t="s">
        <v>35</v>
      </c>
    </row>
    <row r="28" spans="2:63" s="2" customFormat="1" ht="16.5" customHeight="1" x14ac:dyDescent="0.2">
      <c r="B28" s="6"/>
      <c r="C28" s="44" t="s">
        <v>17</v>
      </c>
      <c r="D28" s="44"/>
      <c r="E28" s="45"/>
      <c r="F28" s="46" t="s">
        <v>155</v>
      </c>
      <c r="G28" s="47" t="s">
        <v>86</v>
      </c>
      <c r="H28" s="48">
        <v>1</v>
      </c>
      <c r="I28" s="46" t="s">
        <v>44</v>
      </c>
      <c r="J28" s="5"/>
      <c r="K28" s="49" t="s">
        <v>0</v>
      </c>
      <c r="L28" s="50" t="s">
        <v>8</v>
      </c>
      <c r="M28" s="51"/>
      <c r="N28" s="52">
        <f t="shared" si="0"/>
        <v>0</v>
      </c>
      <c r="O28" s="52">
        <v>0</v>
      </c>
      <c r="P28" s="52">
        <f t="shared" si="1"/>
        <v>0</v>
      </c>
      <c r="Q28" s="52">
        <v>0</v>
      </c>
      <c r="R28" s="53">
        <f t="shared" si="2"/>
        <v>0</v>
      </c>
      <c r="AP28" s="54" t="s">
        <v>17</v>
      </c>
      <c r="AR28" s="54" t="s">
        <v>33</v>
      </c>
      <c r="AS28" s="54" t="s">
        <v>14</v>
      </c>
      <c r="AW28" s="29" t="s">
        <v>32</v>
      </c>
      <c r="BC28" s="55" t="e">
        <f>IF(L28="základní",#REF!,0)</f>
        <v>#REF!</v>
      </c>
      <c r="BD28" s="55">
        <f>IF(L28="snížená",#REF!,0)</f>
        <v>0</v>
      </c>
      <c r="BE28" s="55">
        <f>IF(L28="zákl. přenesená",#REF!,0)</f>
        <v>0</v>
      </c>
      <c r="BF28" s="55">
        <f>IF(L28="sníž. přenesená",#REF!,0)</f>
        <v>0</v>
      </c>
      <c r="BG28" s="55">
        <f>IF(L28="nulová",#REF!,0)</f>
        <v>0</v>
      </c>
      <c r="BH28" s="29" t="s">
        <v>14</v>
      </c>
      <c r="BI28" s="55" t="e">
        <f>ROUND(#REF!*H28,2)</f>
        <v>#REF!</v>
      </c>
      <c r="BJ28" s="29" t="s">
        <v>17</v>
      </c>
      <c r="BK28" s="54" t="s">
        <v>37</v>
      </c>
    </row>
    <row r="29" spans="2:63" s="2" customFormat="1" ht="16.5" customHeight="1" x14ac:dyDescent="0.2">
      <c r="B29" s="6"/>
      <c r="C29" s="44" t="s">
        <v>31</v>
      </c>
      <c r="D29" s="44"/>
      <c r="E29" s="45"/>
      <c r="F29" s="46" t="s">
        <v>156</v>
      </c>
      <c r="G29" s="47" t="s">
        <v>86</v>
      </c>
      <c r="H29" s="48">
        <v>1</v>
      </c>
      <c r="I29" s="46" t="s">
        <v>44</v>
      </c>
      <c r="J29" s="5"/>
      <c r="K29" s="49" t="s">
        <v>0</v>
      </c>
      <c r="L29" s="50" t="s">
        <v>8</v>
      </c>
      <c r="M29" s="51"/>
      <c r="N29" s="52">
        <f t="shared" si="0"/>
        <v>0</v>
      </c>
      <c r="O29" s="52">
        <v>0</v>
      </c>
      <c r="P29" s="52">
        <f t="shared" si="1"/>
        <v>0</v>
      </c>
      <c r="Q29" s="52">
        <v>0</v>
      </c>
      <c r="R29" s="53">
        <f t="shared" si="2"/>
        <v>0</v>
      </c>
      <c r="AP29" s="54" t="s">
        <v>17</v>
      </c>
      <c r="AR29" s="54" t="s">
        <v>33</v>
      </c>
      <c r="AS29" s="54" t="s">
        <v>14</v>
      </c>
      <c r="AW29" s="29" t="s">
        <v>32</v>
      </c>
      <c r="BC29" s="55" t="e">
        <f>IF(L29="základní",#REF!,0)</f>
        <v>#REF!</v>
      </c>
      <c r="BD29" s="55">
        <f>IF(L29="snížená",#REF!,0)</f>
        <v>0</v>
      </c>
      <c r="BE29" s="55">
        <f>IF(L29="zákl. přenesená",#REF!,0)</f>
        <v>0</v>
      </c>
      <c r="BF29" s="55">
        <f>IF(L29="sníž. přenesená",#REF!,0)</f>
        <v>0</v>
      </c>
      <c r="BG29" s="55">
        <f>IF(L29="nulová",#REF!,0)</f>
        <v>0</v>
      </c>
      <c r="BH29" s="29" t="s">
        <v>14</v>
      </c>
      <c r="BI29" s="55" t="e">
        <f>ROUND(#REF!*H29,2)</f>
        <v>#REF!</v>
      </c>
      <c r="BJ29" s="29" t="s">
        <v>17</v>
      </c>
      <c r="BK29" s="54" t="s">
        <v>39</v>
      </c>
    </row>
    <row r="30" spans="2:63" s="2" customFormat="1" ht="16.5" customHeight="1" x14ac:dyDescent="0.2">
      <c r="B30" s="6"/>
      <c r="C30" s="44" t="s">
        <v>35</v>
      </c>
      <c r="D30" s="44"/>
      <c r="E30" s="45"/>
      <c r="F30" s="46" t="s">
        <v>157</v>
      </c>
      <c r="G30" s="47" t="s">
        <v>86</v>
      </c>
      <c r="H30" s="48">
        <v>1</v>
      </c>
      <c r="I30" s="46" t="s">
        <v>44</v>
      </c>
      <c r="J30" s="5"/>
      <c r="K30" s="49" t="s">
        <v>0</v>
      </c>
      <c r="L30" s="50" t="s">
        <v>8</v>
      </c>
      <c r="M30" s="51"/>
      <c r="N30" s="52">
        <f t="shared" si="0"/>
        <v>0</v>
      </c>
      <c r="O30" s="52">
        <v>0</v>
      </c>
      <c r="P30" s="52">
        <f t="shared" si="1"/>
        <v>0</v>
      </c>
      <c r="Q30" s="52">
        <v>0</v>
      </c>
      <c r="R30" s="53">
        <f t="shared" si="2"/>
        <v>0</v>
      </c>
      <c r="AP30" s="54" t="s">
        <v>17</v>
      </c>
      <c r="AR30" s="54" t="s">
        <v>33</v>
      </c>
      <c r="AS30" s="54" t="s">
        <v>14</v>
      </c>
      <c r="AW30" s="29" t="s">
        <v>32</v>
      </c>
      <c r="BC30" s="55" t="e">
        <f>IF(L30="základní",#REF!,0)</f>
        <v>#REF!</v>
      </c>
      <c r="BD30" s="55">
        <f>IF(L30="snížená",#REF!,0)</f>
        <v>0</v>
      </c>
      <c r="BE30" s="55">
        <f>IF(L30="zákl. přenesená",#REF!,0)</f>
        <v>0</v>
      </c>
      <c r="BF30" s="55">
        <f>IF(L30="sníž. přenesená",#REF!,0)</f>
        <v>0</v>
      </c>
      <c r="BG30" s="55">
        <f>IF(L30="nulová",#REF!,0)</f>
        <v>0</v>
      </c>
      <c r="BH30" s="29" t="s">
        <v>14</v>
      </c>
      <c r="BI30" s="55" t="e">
        <f>ROUND(#REF!*H30,2)</f>
        <v>#REF!</v>
      </c>
      <c r="BJ30" s="29" t="s">
        <v>17</v>
      </c>
      <c r="BK30" s="54" t="s">
        <v>41</v>
      </c>
    </row>
    <row r="31" spans="2:63" s="2" customFormat="1" ht="16.5" customHeight="1" x14ac:dyDescent="0.2">
      <c r="B31" s="6"/>
      <c r="C31" s="44" t="s">
        <v>36</v>
      </c>
      <c r="D31" s="44"/>
      <c r="E31" s="45"/>
      <c r="F31" s="46" t="s">
        <v>158</v>
      </c>
      <c r="G31" s="47" t="s">
        <v>86</v>
      </c>
      <c r="H31" s="48">
        <v>2</v>
      </c>
      <c r="I31" s="46" t="s">
        <v>44</v>
      </c>
      <c r="J31" s="5"/>
      <c r="K31" s="49" t="s">
        <v>0</v>
      </c>
      <c r="L31" s="50" t="s">
        <v>8</v>
      </c>
      <c r="M31" s="51"/>
      <c r="N31" s="52">
        <f t="shared" si="0"/>
        <v>0</v>
      </c>
      <c r="O31" s="52">
        <v>0</v>
      </c>
      <c r="P31" s="52">
        <f t="shared" si="1"/>
        <v>0</v>
      </c>
      <c r="Q31" s="52">
        <v>0</v>
      </c>
      <c r="R31" s="53">
        <f t="shared" si="2"/>
        <v>0</v>
      </c>
      <c r="AP31" s="54" t="s">
        <v>17</v>
      </c>
      <c r="AR31" s="54" t="s">
        <v>33</v>
      </c>
      <c r="AS31" s="54" t="s">
        <v>14</v>
      </c>
      <c r="AW31" s="29" t="s">
        <v>32</v>
      </c>
      <c r="BC31" s="55" t="e">
        <f>IF(L31="základní",#REF!,0)</f>
        <v>#REF!</v>
      </c>
      <c r="BD31" s="55">
        <f>IF(L31="snížená",#REF!,0)</f>
        <v>0</v>
      </c>
      <c r="BE31" s="55">
        <f>IF(L31="zákl. přenesená",#REF!,0)</f>
        <v>0</v>
      </c>
      <c r="BF31" s="55">
        <f>IF(L31="sníž. přenesená",#REF!,0)</f>
        <v>0</v>
      </c>
      <c r="BG31" s="55">
        <f>IF(L31="nulová",#REF!,0)</f>
        <v>0</v>
      </c>
      <c r="BH31" s="29" t="s">
        <v>14</v>
      </c>
      <c r="BI31" s="55" t="e">
        <f>ROUND(#REF!*H31,2)</f>
        <v>#REF!</v>
      </c>
      <c r="BJ31" s="29" t="s">
        <v>17</v>
      </c>
      <c r="BK31" s="54" t="s">
        <v>45</v>
      </c>
    </row>
    <row r="32" spans="2:63" s="2" customFormat="1" ht="16.5" customHeight="1" x14ac:dyDescent="0.2">
      <c r="B32" s="6"/>
      <c r="C32" s="44" t="s">
        <v>37</v>
      </c>
      <c r="D32" s="44"/>
      <c r="E32" s="45"/>
      <c r="F32" s="46" t="s">
        <v>159</v>
      </c>
      <c r="G32" s="47" t="s">
        <v>86</v>
      </c>
      <c r="H32" s="48">
        <v>1</v>
      </c>
      <c r="I32" s="46" t="s">
        <v>44</v>
      </c>
      <c r="J32" s="5"/>
      <c r="K32" s="49" t="s">
        <v>0</v>
      </c>
      <c r="L32" s="50" t="s">
        <v>8</v>
      </c>
      <c r="M32" s="51"/>
      <c r="N32" s="52">
        <f t="shared" si="0"/>
        <v>0</v>
      </c>
      <c r="O32" s="52">
        <v>0</v>
      </c>
      <c r="P32" s="52">
        <f t="shared" si="1"/>
        <v>0</v>
      </c>
      <c r="Q32" s="52">
        <v>0</v>
      </c>
      <c r="R32" s="53">
        <f t="shared" si="2"/>
        <v>0</v>
      </c>
      <c r="AP32" s="54" t="s">
        <v>17</v>
      </c>
      <c r="AR32" s="54" t="s">
        <v>33</v>
      </c>
      <c r="AS32" s="54" t="s">
        <v>14</v>
      </c>
      <c r="AW32" s="29" t="s">
        <v>32</v>
      </c>
      <c r="BC32" s="55" t="e">
        <f>IF(L32="základní",#REF!,0)</f>
        <v>#REF!</v>
      </c>
      <c r="BD32" s="55">
        <f>IF(L32="snížená",#REF!,0)</f>
        <v>0</v>
      </c>
      <c r="BE32" s="55">
        <f>IF(L32="zákl. přenesená",#REF!,0)</f>
        <v>0</v>
      </c>
      <c r="BF32" s="55">
        <f>IF(L32="sníž. přenesená",#REF!,0)</f>
        <v>0</v>
      </c>
      <c r="BG32" s="55">
        <f>IF(L32="nulová",#REF!,0)</f>
        <v>0</v>
      </c>
      <c r="BH32" s="29" t="s">
        <v>14</v>
      </c>
      <c r="BI32" s="55" t="e">
        <f>ROUND(#REF!*H32,2)</f>
        <v>#REF!</v>
      </c>
      <c r="BJ32" s="29" t="s">
        <v>17</v>
      </c>
      <c r="BK32" s="54" t="s">
        <v>46</v>
      </c>
    </row>
    <row r="33" spans="2:63" s="2" customFormat="1" ht="16.5" customHeight="1" x14ac:dyDescent="0.2">
      <c r="B33" s="6"/>
      <c r="C33" s="44" t="s">
        <v>38</v>
      </c>
      <c r="D33" s="44"/>
      <c r="E33" s="45"/>
      <c r="F33" s="46" t="s">
        <v>160</v>
      </c>
      <c r="G33" s="47" t="s">
        <v>86</v>
      </c>
      <c r="H33" s="48">
        <v>1</v>
      </c>
      <c r="I33" s="46" t="s">
        <v>44</v>
      </c>
      <c r="J33" s="5"/>
      <c r="K33" s="49" t="s">
        <v>0</v>
      </c>
      <c r="L33" s="50" t="s">
        <v>8</v>
      </c>
      <c r="M33" s="51"/>
      <c r="N33" s="52">
        <f t="shared" si="0"/>
        <v>0</v>
      </c>
      <c r="O33" s="52">
        <v>0</v>
      </c>
      <c r="P33" s="52">
        <f t="shared" si="1"/>
        <v>0</v>
      </c>
      <c r="Q33" s="52">
        <v>0</v>
      </c>
      <c r="R33" s="53">
        <f t="shared" si="2"/>
        <v>0</v>
      </c>
      <c r="AP33" s="54" t="s">
        <v>17</v>
      </c>
      <c r="AR33" s="54" t="s">
        <v>33</v>
      </c>
      <c r="AS33" s="54" t="s">
        <v>14</v>
      </c>
      <c r="AW33" s="29" t="s">
        <v>32</v>
      </c>
      <c r="BC33" s="55" t="e">
        <f>IF(L33="základní",#REF!,0)</f>
        <v>#REF!</v>
      </c>
      <c r="BD33" s="55">
        <f>IF(L33="snížená",#REF!,0)</f>
        <v>0</v>
      </c>
      <c r="BE33" s="55">
        <f>IF(L33="zákl. přenesená",#REF!,0)</f>
        <v>0</v>
      </c>
      <c r="BF33" s="55">
        <f>IF(L33="sníž. přenesená",#REF!,0)</f>
        <v>0</v>
      </c>
      <c r="BG33" s="55">
        <f>IF(L33="nulová",#REF!,0)</f>
        <v>0</v>
      </c>
      <c r="BH33" s="29" t="s">
        <v>14</v>
      </c>
      <c r="BI33" s="55" t="e">
        <f>ROUND(#REF!*H33,2)</f>
        <v>#REF!</v>
      </c>
      <c r="BJ33" s="29" t="s">
        <v>17</v>
      </c>
      <c r="BK33" s="54" t="s">
        <v>48</v>
      </c>
    </row>
    <row r="34" spans="2:63" s="2" customFormat="1" ht="16.5" customHeight="1" x14ac:dyDescent="0.2">
      <c r="B34" s="6"/>
      <c r="C34" s="44" t="s">
        <v>39</v>
      </c>
      <c r="D34" s="44"/>
      <c r="E34" s="45"/>
      <c r="F34" s="46" t="s">
        <v>161</v>
      </c>
      <c r="G34" s="47" t="s">
        <v>86</v>
      </c>
      <c r="H34" s="48">
        <v>207</v>
      </c>
      <c r="I34" s="46" t="s">
        <v>44</v>
      </c>
      <c r="J34" s="5"/>
      <c r="K34" s="49" t="s">
        <v>0</v>
      </c>
      <c r="L34" s="50" t="s">
        <v>8</v>
      </c>
      <c r="M34" s="51"/>
      <c r="N34" s="52">
        <f t="shared" si="0"/>
        <v>0</v>
      </c>
      <c r="O34" s="52">
        <v>0</v>
      </c>
      <c r="P34" s="52">
        <f t="shared" si="1"/>
        <v>0</v>
      </c>
      <c r="Q34" s="52">
        <v>0</v>
      </c>
      <c r="R34" s="53">
        <f t="shared" si="2"/>
        <v>0</v>
      </c>
      <c r="AP34" s="54" t="s">
        <v>17</v>
      </c>
      <c r="AR34" s="54" t="s">
        <v>33</v>
      </c>
      <c r="AS34" s="54" t="s">
        <v>14</v>
      </c>
      <c r="AW34" s="29" t="s">
        <v>32</v>
      </c>
      <c r="BC34" s="55" t="e">
        <f>IF(L34="základní",#REF!,0)</f>
        <v>#REF!</v>
      </c>
      <c r="BD34" s="55">
        <f>IF(L34="snížená",#REF!,0)</f>
        <v>0</v>
      </c>
      <c r="BE34" s="55">
        <f>IF(L34="zákl. přenesená",#REF!,0)</f>
        <v>0</v>
      </c>
      <c r="BF34" s="55">
        <f>IF(L34="sníž. přenesená",#REF!,0)</f>
        <v>0</v>
      </c>
      <c r="BG34" s="55">
        <f>IF(L34="nulová",#REF!,0)</f>
        <v>0</v>
      </c>
      <c r="BH34" s="29" t="s">
        <v>14</v>
      </c>
      <c r="BI34" s="55" t="e">
        <f>ROUND(#REF!*H34,2)</f>
        <v>#REF!</v>
      </c>
      <c r="BJ34" s="29" t="s">
        <v>17</v>
      </c>
      <c r="BK34" s="54" t="s">
        <v>50</v>
      </c>
    </row>
    <row r="35" spans="2:63" s="2" customFormat="1" ht="16.5" customHeight="1" x14ac:dyDescent="0.2">
      <c r="B35" s="6"/>
      <c r="C35" s="44" t="s">
        <v>40</v>
      </c>
      <c r="D35" s="44"/>
      <c r="E35" s="45"/>
      <c r="F35" s="46" t="s">
        <v>162</v>
      </c>
      <c r="G35" s="47" t="s">
        <v>86</v>
      </c>
      <c r="H35" s="48">
        <v>23</v>
      </c>
      <c r="I35" s="46" t="s">
        <v>44</v>
      </c>
      <c r="J35" s="5"/>
      <c r="K35" s="49" t="s">
        <v>0</v>
      </c>
      <c r="L35" s="50" t="s">
        <v>8</v>
      </c>
      <c r="M35" s="51"/>
      <c r="N35" s="52">
        <f t="shared" si="0"/>
        <v>0</v>
      </c>
      <c r="O35" s="52">
        <v>0</v>
      </c>
      <c r="P35" s="52">
        <f t="shared" si="1"/>
        <v>0</v>
      </c>
      <c r="Q35" s="52">
        <v>0</v>
      </c>
      <c r="R35" s="53">
        <f t="shared" si="2"/>
        <v>0</v>
      </c>
      <c r="AP35" s="54" t="s">
        <v>17</v>
      </c>
      <c r="AR35" s="54" t="s">
        <v>33</v>
      </c>
      <c r="AS35" s="54" t="s">
        <v>14</v>
      </c>
      <c r="AW35" s="29" t="s">
        <v>32</v>
      </c>
      <c r="BC35" s="55" t="e">
        <f>IF(L35="základní",#REF!,0)</f>
        <v>#REF!</v>
      </c>
      <c r="BD35" s="55">
        <f>IF(L35="snížená",#REF!,0)</f>
        <v>0</v>
      </c>
      <c r="BE35" s="55">
        <f>IF(L35="zákl. přenesená",#REF!,0)</f>
        <v>0</v>
      </c>
      <c r="BF35" s="55">
        <f>IF(L35="sníž. přenesená",#REF!,0)</f>
        <v>0</v>
      </c>
      <c r="BG35" s="55">
        <f>IF(L35="nulová",#REF!,0)</f>
        <v>0</v>
      </c>
      <c r="BH35" s="29" t="s">
        <v>14</v>
      </c>
      <c r="BI35" s="55" t="e">
        <f>ROUND(#REF!*H35,2)</f>
        <v>#REF!</v>
      </c>
      <c r="BJ35" s="29" t="s">
        <v>17</v>
      </c>
      <c r="BK35" s="54" t="s">
        <v>51</v>
      </c>
    </row>
    <row r="36" spans="2:63" s="2" customFormat="1" ht="16.5" customHeight="1" x14ac:dyDescent="0.2">
      <c r="B36" s="6"/>
      <c r="C36" s="44" t="s">
        <v>41</v>
      </c>
      <c r="D36" s="44"/>
      <c r="E36" s="45"/>
      <c r="F36" s="46" t="s">
        <v>163</v>
      </c>
      <c r="G36" s="47" t="s">
        <v>86</v>
      </c>
      <c r="H36" s="48">
        <v>3</v>
      </c>
      <c r="I36" s="46" t="s">
        <v>44</v>
      </c>
      <c r="J36" s="5"/>
      <c r="K36" s="49" t="s">
        <v>0</v>
      </c>
      <c r="L36" s="50" t="s">
        <v>8</v>
      </c>
      <c r="M36" s="51"/>
      <c r="N36" s="52">
        <f t="shared" si="0"/>
        <v>0</v>
      </c>
      <c r="O36" s="52">
        <v>0</v>
      </c>
      <c r="P36" s="52">
        <f t="shared" si="1"/>
        <v>0</v>
      </c>
      <c r="Q36" s="52">
        <v>0</v>
      </c>
      <c r="R36" s="53">
        <f t="shared" si="2"/>
        <v>0</v>
      </c>
      <c r="AP36" s="54" t="s">
        <v>17</v>
      </c>
      <c r="AR36" s="54" t="s">
        <v>33</v>
      </c>
      <c r="AS36" s="54" t="s">
        <v>14</v>
      </c>
      <c r="AW36" s="29" t="s">
        <v>32</v>
      </c>
      <c r="BC36" s="55" t="e">
        <f>IF(L36="základní",#REF!,0)</f>
        <v>#REF!</v>
      </c>
      <c r="BD36" s="55">
        <f>IF(L36="snížená",#REF!,0)</f>
        <v>0</v>
      </c>
      <c r="BE36" s="55">
        <f>IF(L36="zákl. přenesená",#REF!,0)</f>
        <v>0</v>
      </c>
      <c r="BF36" s="55">
        <f>IF(L36="sníž. přenesená",#REF!,0)</f>
        <v>0</v>
      </c>
      <c r="BG36" s="55">
        <f>IF(L36="nulová",#REF!,0)</f>
        <v>0</v>
      </c>
      <c r="BH36" s="29" t="s">
        <v>14</v>
      </c>
      <c r="BI36" s="55" t="e">
        <f>ROUND(#REF!*H36,2)</f>
        <v>#REF!</v>
      </c>
      <c r="BJ36" s="29" t="s">
        <v>17</v>
      </c>
      <c r="BK36" s="54" t="s">
        <v>53</v>
      </c>
    </row>
    <row r="37" spans="2:63" s="2" customFormat="1" ht="16.5" customHeight="1" x14ac:dyDescent="0.2">
      <c r="B37" s="6"/>
      <c r="C37" s="44" t="s">
        <v>42</v>
      </c>
      <c r="D37" s="44"/>
      <c r="E37" s="45"/>
      <c r="F37" s="46" t="s">
        <v>164</v>
      </c>
      <c r="G37" s="47" t="s">
        <v>86</v>
      </c>
      <c r="H37" s="48">
        <v>233</v>
      </c>
      <c r="I37" s="46" t="s">
        <v>44</v>
      </c>
      <c r="J37" s="5"/>
      <c r="K37" s="49" t="s">
        <v>0</v>
      </c>
      <c r="L37" s="50" t="s">
        <v>8</v>
      </c>
      <c r="M37" s="51"/>
      <c r="N37" s="52">
        <f t="shared" si="0"/>
        <v>0</v>
      </c>
      <c r="O37" s="52">
        <v>0</v>
      </c>
      <c r="P37" s="52">
        <f t="shared" si="1"/>
        <v>0</v>
      </c>
      <c r="Q37" s="52">
        <v>0</v>
      </c>
      <c r="R37" s="53">
        <f t="shared" si="2"/>
        <v>0</v>
      </c>
      <c r="AP37" s="54" t="s">
        <v>17</v>
      </c>
      <c r="AR37" s="54" t="s">
        <v>33</v>
      </c>
      <c r="AS37" s="54" t="s">
        <v>14</v>
      </c>
      <c r="AW37" s="29" t="s">
        <v>32</v>
      </c>
      <c r="BC37" s="55" t="e">
        <f>IF(L37="základní",#REF!,0)</f>
        <v>#REF!</v>
      </c>
      <c r="BD37" s="55">
        <f>IF(L37="snížená",#REF!,0)</f>
        <v>0</v>
      </c>
      <c r="BE37" s="55">
        <f>IF(L37="zákl. přenesená",#REF!,0)</f>
        <v>0</v>
      </c>
      <c r="BF37" s="55">
        <f>IF(L37="sníž. přenesená",#REF!,0)</f>
        <v>0</v>
      </c>
      <c r="BG37" s="55">
        <f>IF(L37="nulová",#REF!,0)</f>
        <v>0</v>
      </c>
      <c r="BH37" s="29" t="s">
        <v>14</v>
      </c>
      <c r="BI37" s="55" t="e">
        <f>ROUND(#REF!*H37,2)</f>
        <v>#REF!</v>
      </c>
      <c r="BJ37" s="29" t="s">
        <v>17</v>
      </c>
      <c r="BK37" s="54" t="s">
        <v>54</v>
      </c>
    </row>
    <row r="38" spans="2:63" s="2" customFormat="1" ht="16.5" customHeight="1" x14ac:dyDescent="0.2">
      <c r="B38" s="6"/>
      <c r="C38" s="44" t="s">
        <v>45</v>
      </c>
      <c r="D38" s="44"/>
      <c r="E38" s="45"/>
      <c r="F38" s="46" t="s">
        <v>165</v>
      </c>
      <c r="G38" s="47" t="s">
        <v>86</v>
      </c>
      <c r="H38" s="48">
        <v>5</v>
      </c>
      <c r="I38" s="46" t="s">
        <v>44</v>
      </c>
      <c r="J38" s="5"/>
      <c r="K38" s="49" t="s">
        <v>0</v>
      </c>
      <c r="L38" s="50" t="s">
        <v>8</v>
      </c>
      <c r="M38" s="51"/>
      <c r="N38" s="52">
        <f t="shared" si="0"/>
        <v>0</v>
      </c>
      <c r="O38" s="52">
        <v>0</v>
      </c>
      <c r="P38" s="52">
        <f t="shared" si="1"/>
        <v>0</v>
      </c>
      <c r="Q38" s="52">
        <v>0</v>
      </c>
      <c r="R38" s="53">
        <f t="shared" si="2"/>
        <v>0</v>
      </c>
      <c r="AP38" s="54" t="s">
        <v>17</v>
      </c>
      <c r="AR38" s="54" t="s">
        <v>33</v>
      </c>
      <c r="AS38" s="54" t="s">
        <v>14</v>
      </c>
      <c r="AW38" s="29" t="s">
        <v>32</v>
      </c>
      <c r="BC38" s="55" t="e">
        <f>IF(L38="základní",#REF!,0)</f>
        <v>#REF!</v>
      </c>
      <c r="BD38" s="55">
        <f>IF(L38="snížená",#REF!,0)</f>
        <v>0</v>
      </c>
      <c r="BE38" s="55">
        <f>IF(L38="zákl. přenesená",#REF!,0)</f>
        <v>0</v>
      </c>
      <c r="BF38" s="55">
        <f>IF(L38="sníž. přenesená",#REF!,0)</f>
        <v>0</v>
      </c>
      <c r="BG38" s="55">
        <f>IF(L38="nulová",#REF!,0)</f>
        <v>0</v>
      </c>
      <c r="BH38" s="29" t="s">
        <v>14</v>
      </c>
      <c r="BI38" s="55" t="e">
        <f>ROUND(#REF!*H38,2)</f>
        <v>#REF!</v>
      </c>
      <c r="BJ38" s="29" t="s">
        <v>17</v>
      </c>
      <c r="BK38" s="54" t="s">
        <v>55</v>
      </c>
    </row>
    <row r="39" spans="2:63" s="2" customFormat="1" ht="16.5" customHeight="1" x14ac:dyDescent="0.2">
      <c r="B39" s="6"/>
      <c r="C39" s="44" t="s">
        <v>2</v>
      </c>
      <c r="D39" s="44"/>
      <c r="E39" s="45"/>
      <c r="F39" s="46" t="s">
        <v>166</v>
      </c>
      <c r="G39" s="47" t="s">
        <v>86</v>
      </c>
      <c r="H39" s="48">
        <v>51</v>
      </c>
      <c r="I39" s="46" t="s">
        <v>44</v>
      </c>
      <c r="J39" s="5"/>
      <c r="K39" s="49" t="s">
        <v>0</v>
      </c>
      <c r="L39" s="50" t="s">
        <v>8</v>
      </c>
      <c r="M39" s="51"/>
      <c r="N39" s="52">
        <f t="shared" si="0"/>
        <v>0</v>
      </c>
      <c r="O39" s="52">
        <v>0</v>
      </c>
      <c r="P39" s="52">
        <f t="shared" si="1"/>
        <v>0</v>
      </c>
      <c r="Q39" s="52">
        <v>0</v>
      </c>
      <c r="R39" s="53">
        <f t="shared" si="2"/>
        <v>0</v>
      </c>
      <c r="AP39" s="54" t="s">
        <v>17</v>
      </c>
      <c r="AR39" s="54" t="s">
        <v>33</v>
      </c>
      <c r="AS39" s="54" t="s">
        <v>14</v>
      </c>
      <c r="AW39" s="29" t="s">
        <v>32</v>
      </c>
      <c r="BC39" s="55" t="e">
        <f>IF(L39="základní",#REF!,0)</f>
        <v>#REF!</v>
      </c>
      <c r="BD39" s="55">
        <f>IF(L39="snížená",#REF!,0)</f>
        <v>0</v>
      </c>
      <c r="BE39" s="55">
        <f>IF(L39="zákl. přenesená",#REF!,0)</f>
        <v>0</v>
      </c>
      <c r="BF39" s="55">
        <f>IF(L39="sníž. přenesená",#REF!,0)</f>
        <v>0</v>
      </c>
      <c r="BG39" s="55">
        <f>IF(L39="nulová",#REF!,0)</f>
        <v>0</v>
      </c>
      <c r="BH39" s="29" t="s">
        <v>14</v>
      </c>
      <c r="BI39" s="55" t="e">
        <f>ROUND(#REF!*H39,2)</f>
        <v>#REF!</v>
      </c>
      <c r="BJ39" s="29" t="s">
        <v>17</v>
      </c>
      <c r="BK39" s="54" t="s">
        <v>56</v>
      </c>
    </row>
    <row r="40" spans="2:63" s="2" customFormat="1" ht="16.5" customHeight="1" x14ac:dyDescent="0.2">
      <c r="B40" s="6"/>
      <c r="C40" s="44" t="s">
        <v>46</v>
      </c>
      <c r="D40" s="44"/>
      <c r="E40" s="45"/>
      <c r="F40" s="46" t="s">
        <v>167</v>
      </c>
      <c r="G40" s="47" t="s">
        <v>86</v>
      </c>
      <c r="H40" s="48">
        <v>25</v>
      </c>
      <c r="I40" s="46" t="s">
        <v>44</v>
      </c>
      <c r="J40" s="5"/>
      <c r="K40" s="49" t="s">
        <v>0</v>
      </c>
      <c r="L40" s="50" t="s">
        <v>8</v>
      </c>
      <c r="M40" s="51"/>
      <c r="N40" s="52">
        <f t="shared" si="0"/>
        <v>0</v>
      </c>
      <c r="O40" s="52">
        <v>0</v>
      </c>
      <c r="P40" s="52">
        <f t="shared" si="1"/>
        <v>0</v>
      </c>
      <c r="Q40" s="52">
        <v>0</v>
      </c>
      <c r="R40" s="53">
        <f t="shared" si="2"/>
        <v>0</v>
      </c>
      <c r="AP40" s="54" t="s">
        <v>17</v>
      </c>
      <c r="AR40" s="54" t="s">
        <v>33</v>
      </c>
      <c r="AS40" s="54" t="s">
        <v>14</v>
      </c>
      <c r="AW40" s="29" t="s">
        <v>32</v>
      </c>
      <c r="BC40" s="55" t="e">
        <f>IF(L40="základní",#REF!,0)</f>
        <v>#REF!</v>
      </c>
      <c r="BD40" s="55">
        <f>IF(L40="snížená",#REF!,0)</f>
        <v>0</v>
      </c>
      <c r="BE40" s="55">
        <f>IF(L40="zákl. přenesená",#REF!,0)</f>
        <v>0</v>
      </c>
      <c r="BF40" s="55">
        <f>IF(L40="sníž. přenesená",#REF!,0)</f>
        <v>0</v>
      </c>
      <c r="BG40" s="55">
        <f>IF(L40="nulová",#REF!,0)</f>
        <v>0</v>
      </c>
      <c r="BH40" s="29" t="s">
        <v>14</v>
      </c>
      <c r="BI40" s="55" t="e">
        <f>ROUND(#REF!*H40,2)</f>
        <v>#REF!</v>
      </c>
      <c r="BJ40" s="29" t="s">
        <v>17</v>
      </c>
      <c r="BK40" s="54" t="s">
        <v>57</v>
      </c>
    </row>
    <row r="41" spans="2:63" s="2" customFormat="1" ht="16.5" customHeight="1" x14ac:dyDescent="0.2">
      <c r="B41" s="6"/>
      <c r="C41" s="44" t="s">
        <v>47</v>
      </c>
      <c r="D41" s="44"/>
      <c r="E41" s="45"/>
      <c r="F41" s="46" t="s">
        <v>168</v>
      </c>
      <c r="G41" s="47" t="s">
        <v>86</v>
      </c>
      <c r="H41" s="48">
        <v>8</v>
      </c>
      <c r="I41" s="46" t="s">
        <v>44</v>
      </c>
      <c r="J41" s="5"/>
      <c r="K41" s="49" t="s">
        <v>0</v>
      </c>
      <c r="L41" s="50" t="s">
        <v>8</v>
      </c>
      <c r="M41" s="51"/>
      <c r="N41" s="52">
        <f t="shared" si="0"/>
        <v>0</v>
      </c>
      <c r="O41" s="52">
        <v>0</v>
      </c>
      <c r="P41" s="52">
        <f t="shared" si="1"/>
        <v>0</v>
      </c>
      <c r="Q41" s="52">
        <v>0</v>
      </c>
      <c r="R41" s="53">
        <f t="shared" si="2"/>
        <v>0</v>
      </c>
      <c r="AP41" s="54" t="s">
        <v>17</v>
      </c>
      <c r="AR41" s="54" t="s">
        <v>33</v>
      </c>
      <c r="AS41" s="54" t="s">
        <v>14</v>
      </c>
      <c r="AW41" s="29" t="s">
        <v>32</v>
      </c>
      <c r="BC41" s="55" t="e">
        <f>IF(L41="základní",#REF!,0)</f>
        <v>#REF!</v>
      </c>
      <c r="BD41" s="55">
        <f>IF(L41="snížená",#REF!,0)</f>
        <v>0</v>
      </c>
      <c r="BE41" s="55">
        <f>IF(L41="zákl. přenesená",#REF!,0)</f>
        <v>0</v>
      </c>
      <c r="BF41" s="55">
        <f>IF(L41="sníž. přenesená",#REF!,0)</f>
        <v>0</v>
      </c>
      <c r="BG41" s="55">
        <f>IF(L41="nulová",#REF!,0)</f>
        <v>0</v>
      </c>
      <c r="BH41" s="29" t="s">
        <v>14</v>
      </c>
      <c r="BI41" s="55" t="e">
        <f>ROUND(#REF!*H41,2)</f>
        <v>#REF!</v>
      </c>
      <c r="BJ41" s="29" t="s">
        <v>17</v>
      </c>
      <c r="BK41" s="54" t="s">
        <v>58</v>
      </c>
    </row>
    <row r="42" spans="2:63" s="2" customFormat="1" ht="16.5" customHeight="1" x14ac:dyDescent="0.2">
      <c r="B42" s="6"/>
      <c r="C42" s="44" t="s">
        <v>48</v>
      </c>
      <c r="D42" s="44"/>
      <c r="E42" s="45"/>
      <c r="F42" s="46" t="s">
        <v>169</v>
      </c>
      <c r="G42" s="47" t="s">
        <v>86</v>
      </c>
      <c r="H42" s="48">
        <v>16</v>
      </c>
      <c r="I42" s="46" t="s">
        <v>44</v>
      </c>
      <c r="J42" s="5"/>
      <c r="K42" s="49" t="s">
        <v>0</v>
      </c>
      <c r="L42" s="50" t="s">
        <v>8</v>
      </c>
      <c r="M42" s="51"/>
      <c r="N42" s="52">
        <f t="shared" si="0"/>
        <v>0</v>
      </c>
      <c r="O42" s="52">
        <v>0</v>
      </c>
      <c r="P42" s="52">
        <f t="shared" si="1"/>
        <v>0</v>
      </c>
      <c r="Q42" s="52">
        <v>0</v>
      </c>
      <c r="R42" s="53">
        <f t="shared" si="2"/>
        <v>0</v>
      </c>
      <c r="AP42" s="54" t="s">
        <v>17</v>
      </c>
      <c r="AR42" s="54" t="s">
        <v>33</v>
      </c>
      <c r="AS42" s="54" t="s">
        <v>14</v>
      </c>
      <c r="AW42" s="29" t="s">
        <v>32</v>
      </c>
      <c r="BC42" s="55" t="e">
        <f>IF(L42="základní",#REF!,0)</f>
        <v>#REF!</v>
      </c>
      <c r="BD42" s="55">
        <f>IF(L42="snížená",#REF!,0)</f>
        <v>0</v>
      </c>
      <c r="BE42" s="55">
        <f>IF(L42="zákl. přenesená",#REF!,0)</f>
        <v>0</v>
      </c>
      <c r="BF42" s="55">
        <f>IF(L42="sníž. přenesená",#REF!,0)</f>
        <v>0</v>
      </c>
      <c r="BG42" s="55">
        <f>IF(L42="nulová",#REF!,0)</f>
        <v>0</v>
      </c>
      <c r="BH42" s="29" t="s">
        <v>14</v>
      </c>
      <c r="BI42" s="55" t="e">
        <f>ROUND(#REF!*H42,2)</f>
        <v>#REF!</v>
      </c>
      <c r="BJ42" s="29" t="s">
        <v>17</v>
      </c>
      <c r="BK42" s="54" t="s">
        <v>60</v>
      </c>
    </row>
    <row r="43" spans="2:63" s="2" customFormat="1" ht="16.5" customHeight="1" x14ac:dyDescent="0.2">
      <c r="B43" s="6"/>
      <c r="C43" s="44" t="s">
        <v>49</v>
      </c>
      <c r="D43" s="44"/>
      <c r="E43" s="45"/>
      <c r="F43" s="46" t="s">
        <v>170</v>
      </c>
      <c r="G43" s="47" t="s">
        <v>86</v>
      </c>
      <c r="H43" s="48">
        <v>10</v>
      </c>
      <c r="I43" s="46" t="s">
        <v>44</v>
      </c>
      <c r="J43" s="5"/>
      <c r="K43" s="49" t="s">
        <v>0</v>
      </c>
      <c r="L43" s="50" t="s">
        <v>8</v>
      </c>
      <c r="M43" s="51"/>
      <c r="N43" s="52">
        <f t="shared" si="0"/>
        <v>0</v>
      </c>
      <c r="O43" s="52">
        <v>0</v>
      </c>
      <c r="P43" s="52">
        <f t="shared" si="1"/>
        <v>0</v>
      </c>
      <c r="Q43" s="52">
        <v>0</v>
      </c>
      <c r="R43" s="53">
        <f t="shared" si="2"/>
        <v>0</v>
      </c>
      <c r="AP43" s="54" t="s">
        <v>17</v>
      </c>
      <c r="AR43" s="54" t="s">
        <v>33</v>
      </c>
      <c r="AS43" s="54" t="s">
        <v>14</v>
      </c>
      <c r="AW43" s="29" t="s">
        <v>32</v>
      </c>
      <c r="BC43" s="55" t="e">
        <f>IF(L43="základní",#REF!,0)</f>
        <v>#REF!</v>
      </c>
      <c r="BD43" s="55">
        <f>IF(L43="snížená",#REF!,0)</f>
        <v>0</v>
      </c>
      <c r="BE43" s="55">
        <f>IF(L43="zákl. přenesená",#REF!,0)</f>
        <v>0</v>
      </c>
      <c r="BF43" s="55">
        <f>IF(L43="sníž. přenesená",#REF!,0)</f>
        <v>0</v>
      </c>
      <c r="BG43" s="55">
        <f>IF(L43="nulová",#REF!,0)</f>
        <v>0</v>
      </c>
      <c r="BH43" s="29" t="s">
        <v>14</v>
      </c>
      <c r="BI43" s="55" t="e">
        <f>ROUND(#REF!*H43,2)</f>
        <v>#REF!</v>
      </c>
      <c r="BJ43" s="29" t="s">
        <v>17</v>
      </c>
      <c r="BK43" s="54" t="s">
        <v>61</v>
      </c>
    </row>
    <row r="44" spans="2:63" s="2" customFormat="1" ht="16.5" customHeight="1" x14ac:dyDescent="0.2">
      <c r="B44" s="6"/>
      <c r="C44" s="44" t="s">
        <v>50</v>
      </c>
      <c r="D44" s="44"/>
      <c r="E44" s="45"/>
      <c r="F44" s="46" t="s">
        <v>171</v>
      </c>
      <c r="G44" s="47" t="s">
        <v>86</v>
      </c>
      <c r="H44" s="48">
        <v>6</v>
      </c>
      <c r="I44" s="46" t="s">
        <v>44</v>
      </c>
      <c r="J44" s="5"/>
      <c r="K44" s="49" t="s">
        <v>0</v>
      </c>
      <c r="L44" s="50" t="s">
        <v>8</v>
      </c>
      <c r="M44" s="51"/>
      <c r="N44" s="52">
        <f t="shared" si="0"/>
        <v>0</v>
      </c>
      <c r="O44" s="52">
        <v>0</v>
      </c>
      <c r="P44" s="52">
        <f t="shared" si="1"/>
        <v>0</v>
      </c>
      <c r="Q44" s="52">
        <v>0</v>
      </c>
      <c r="R44" s="53">
        <f t="shared" si="2"/>
        <v>0</v>
      </c>
      <c r="AP44" s="54" t="s">
        <v>17</v>
      </c>
      <c r="AR44" s="54" t="s">
        <v>33</v>
      </c>
      <c r="AS44" s="54" t="s">
        <v>14</v>
      </c>
      <c r="AW44" s="29" t="s">
        <v>32</v>
      </c>
      <c r="BC44" s="55" t="e">
        <f>IF(L44="základní",#REF!,0)</f>
        <v>#REF!</v>
      </c>
      <c r="BD44" s="55">
        <f>IF(L44="snížená",#REF!,0)</f>
        <v>0</v>
      </c>
      <c r="BE44" s="55">
        <f>IF(L44="zákl. přenesená",#REF!,0)</f>
        <v>0</v>
      </c>
      <c r="BF44" s="55">
        <f>IF(L44="sníž. přenesená",#REF!,0)</f>
        <v>0</v>
      </c>
      <c r="BG44" s="55">
        <f>IF(L44="nulová",#REF!,0)</f>
        <v>0</v>
      </c>
      <c r="BH44" s="29" t="s">
        <v>14</v>
      </c>
      <c r="BI44" s="55" t="e">
        <f>ROUND(#REF!*H44,2)</f>
        <v>#REF!</v>
      </c>
      <c r="BJ44" s="29" t="s">
        <v>17</v>
      </c>
      <c r="BK44" s="54" t="s">
        <v>62</v>
      </c>
    </row>
    <row r="45" spans="2:63" s="2" customFormat="1" ht="16.5" customHeight="1" x14ac:dyDescent="0.2">
      <c r="B45" s="6"/>
      <c r="C45" s="44" t="s">
        <v>1</v>
      </c>
      <c r="D45" s="44"/>
      <c r="E45" s="45"/>
      <c r="F45" s="46" t="s">
        <v>172</v>
      </c>
      <c r="G45" s="47" t="s">
        <v>86</v>
      </c>
      <c r="H45" s="48">
        <v>1</v>
      </c>
      <c r="I45" s="46" t="s">
        <v>44</v>
      </c>
      <c r="J45" s="5"/>
      <c r="K45" s="49" t="s">
        <v>0</v>
      </c>
      <c r="L45" s="50" t="s">
        <v>8</v>
      </c>
      <c r="M45" s="51"/>
      <c r="N45" s="52">
        <f t="shared" si="0"/>
        <v>0</v>
      </c>
      <c r="O45" s="52">
        <v>0</v>
      </c>
      <c r="P45" s="52">
        <f t="shared" si="1"/>
        <v>0</v>
      </c>
      <c r="Q45" s="52">
        <v>0</v>
      </c>
      <c r="R45" s="53">
        <f t="shared" si="2"/>
        <v>0</v>
      </c>
      <c r="AP45" s="54" t="s">
        <v>17</v>
      </c>
      <c r="AR45" s="54" t="s">
        <v>33</v>
      </c>
      <c r="AS45" s="54" t="s">
        <v>14</v>
      </c>
      <c r="AW45" s="29" t="s">
        <v>32</v>
      </c>
      <c r="BC45" s="55" t="e">
        <f>IF(L45="základní",#REF!,0)</f>
        <v>#REF!</v>
      </c>
      <c r="BD45" s="55">
        <f>IF(L45="snížená",#REF!,0)</f>
        <v>0</v>
      </c>
      <c r="BE45" s="55">
        <f>IF(L45="zákl. přenesená",#REF!,0)</f>
        <v>0</v>
      </c>
      <c r="BF45" s="55">
        <f>IF(L45="sníž. přenesená",#REF!,0)</f>
        <v>0</v>
      </c>
      <c r="BG45" s="55">
        <f>IF(L45="nulová",#REF!,0)</f>
        <v>0</v>
      </c>
      <c r="BH45" s="29" t="s">
        <v>14</v>
      </c>
      <c r="BI45" s="55" t="e">
        <f>ROUND(#REF!*H45,2)</f>
        <v>#REF!</v>
      </c>
      <c r="BJ45" s="29" t="s">
        <v>17</v>
      </c>
      <c r="BK45" s="54" t="s">
        <v>63</v>
      </c>
    </row>
    <row r="46" spans="2:63" s="2" customFormat="1" ht="16.5" customHeight="1" x14ac:dyDescent="0.2">
      <c r="B46" s="6"/>
      <c r="C46" s="44" t="s">
        <v>51</v>
      </c>
      <c r="D46" s="44"/>
      <c r="E46" s="45"/>
      <c r="F46" s="46" t="s">
        <v>173</v>
      </c>
      <c r="G46" s="47" t="s">
        <v>86</v>
      </c>
      <c r="H46" s="48">
        <v>13</v>
      </c>
      <c r="I46" s="46" t="s">
        <v>44</v>
      </c>
      <c r="J46" s="5"/>
      <c r="K46" s="49" t="s">
        <v>0</v>
      </c>
      <c r="L46" s="50" t="s">
        <v>8</v>
      </c>
      <c r="M46" s="51"/>
      <c r="N46" s="52">
        <f t="shared" si="0"/>
        <v>0</v>
      </c>
      <c r="O46" s="52">
        <v>0</v>
      </c>
      <c r="P46" s="52">
        <f t="shared" si="1"/>
        <v>0</v>
      </c>
      <c r="Q46" s="52">
        <v>0</v>
      </c>
      <c r="R46" s="53">
        <f t="shared" si="2"/>
        <v>0</v>
      </c>
      <c r="AP46" s="54" t="s">
        <v>17</v>
      </c>
      <c r="AR46" s="54" t="s">
        <v>33</v>
      </c>
      <c r="AS46" s="54" t="s">
        <v>14</v>
      </c>
      <c r="AW46" s="29" t="s">
        <v>32</v>
      </c>
      <c r="BC46" s="55" t="e">
        <f>IF(L46="základní",#REF!,0)</f>
        <v>#REF!</v>
      </c>
      <c r="BD46" s="55">
        <f>IF(L46="snížená",#REF!,0)</f>
        <v>0</v>
      </c>
      <c r="BE46" s="55">
        <f>IF(L46="zákl. přenesená",#REF!,0)</f>
        <v>0</v>
      </c>
      <c r="BF46" s="55">
        <f>IF(L46="sníž. přenesená",#REF!,0)</f>
        <v>0</v>
      </c>
      <c r="BG46" s="55">
        <f>IF(L46="nulová",#REF!,0)</f>
        <v>0</v>
      </c>
      <c r="BH46" s="29" t="s">
        <v>14</v>
      </c>
      <c r="BI46" s="55" t="e">
        <f>ROUND(#REF!*H46,2)</f>
        <v>#REF!</v>
      </c>
      <c r="BJ46" s="29" t="s">
        <v>17</v>
      </c>
      <c r="BK46" s="54" t="s">
        <v>64</v>
      </c>
    </row>
    <row r="47" spans="2:63" s="2" customFormat="1" ht="16.5" customHeight="1" x14ac:dyDescent="0.2">
      <c r="B47" s="6"/>
      <c r="C47" s="44" t="s">
        <v>52</v>
      </c>
      <c r="D47" s="44"/>
      <c r="E47" s="45"/>
      <c r="F47" s="46" t="s">
        <v>174</v>
      </c>
      <c r="G47" s="47" t="s">
        <v>86</v>
      </c>
      <c r="H47" s="48">
        <v>156</v>
      </c>
      <c r="I47" s="46" t="s">
        <v>44</v>
      </c>
      <c r="J47" s="5"/>
      <c r="K47" s="49" t="s">
        <v>0</v>
      </c>
      <c r="L47" s="50" t="s">
        <v>8</v>
      </c>
      <c r="M47" s="51"/>
      <c r="N47" s="52">
        <f t="shared" si="0"/>
        <v>0</v>
      </c>
      <c r="O47" s="52">
        <v>0</v>
      </c>
      <c r="P47" s="52">
        <f t="shared" si="1"/>
        <v>0</v>
      </c>
      <c r="Q47" s="52">
        <v>0</v>
      </c>
      <c r="R47" s="53">
        <f t="shared" si="2"/>
        <v>0</v>
      </c>
      <c r="AP47" s="54" t="s">
        <v>17</v>
      </c>
      <c r="AR47" s="54" t="s">
        <v>33</v>
      </c>
      <c r="AS47" s="54" t="s">
        <v>14</v>
      </c>
      <c r="AW47" s="29" t="s">
        <v>32</v>
      </c>
      <c r="BC47" s="55" t="e">
        <f>IF(L47="základní",#REF!,0)</f>
        <v>#REF!</v>
      </c>
      <c r="BD47" s="55">
        <f>IF(L47="snížená",#REF!,0)</f>
        <v>0</v>
      </c>
      <c r="BE47" s="55">
        <f>IF(L47="zákl. přenesená",#REF!,0)</f>
        <v>0</v>
      </c>
      <c r="BF47" s="55">
        <f>IF(L47="sníž. přenesená",#REF!,0)</f>
        <v>0</v>
      </c>
      <c r="BG47" s="55">
        <f>IF(L47="nulová",#REF!,0)</f>
        <v>0</v>
      </c>
      <c r="BH47" s="29" t="s">
        <v>14</v>
      </c>
      <c r="BI47" s="55" t="e">
        <f>ROUND(#REF!*H47,2)</f>
        <v>#REF!</v>
      </c>
      <c r="BJ47" s="29" t="s">
        <v>17</v>
      </c>
      <c r="BK47" s="54" t="s">
        <v>65</v>
      </c>
    </row>
    <row r="48" spans="2:63" s="2" customFormat="1" ht="16.5" customHeight="1" x14ac:dyDescent="0.2">
      <c r="B48" s="6"/>
      <c r="C48" s="44">
        <v>24</v>
      </c>
      <c r="D48" s="44"/>
      <c r="E48" s="45"/>
      <c r="F48" s="46" t="s">
        <v>175</v>
      </c>
      <c r="G48" s="47" t="s">
        <v>86</v>
      </c>
      <c r="H48" s="48">
        <v>1</v>
      </c>
      <c r="I48" s="46" t="s">
        <v>44</v>
      </c>
      <c r="J48" s="5"/>
      <c r="K48" s="49" t="s">
        <v>0</v>
      </c>
      <c r="L48" s="50" t="s">
        <v>8</v>
      </c>
      <c r="M48" s="51"/>
      <c r="N48" s="52">
        <f t="shared" si="0"/>
        <v>0</v>
      </c>
      <c r="O48" s="52">
        <v>0</v>
      </c>
      <c r="P48" s="52">
        <f t="shared" si="1"/>
        <v>0</v>
      </c>
      <c r="Q48" s="52">
        <v>0</v>
      </c>
      <c r="R48" s="53">
        <f t="shared" si="2"/>
        <v>0</v>
      </c>
      <c r="AP48" s="54" t="s">
        <v>17</v>
      </c>
      <c r="AR48" s="54" t="s">
        <v>33</v>
      </c>
      <c r="AS48" s="54" t="s">
        <v>14</v>
      </c>
      <c r="AW48" s="29" t="s">
        <v>32</v>
      </c>
      <c r="BC48" s="55" t="e">
        <f>IF(L48="základní",#REF!,0)</f>
        <v>#REF!</v>
      </c>
      <c r="BD48" s="55">
        <f>IF(L48="snížená",#REF!,0)</f>
        <v>0</v>
      </c>
      <c r="BE48" s="55">
        <f>IF(L48="zákl. přenesená",#REF!,0)</f>
        <v>0</v>
      </c>
      <c r="BF48" s="55">
        <f>IF(L48="sníž. přenesená",#REF!,0)</f>
        <v>0</v>
      </c>
      <c r="BG48" s="55">
        <f>IF(L48="nulová",#REF!,0)</f>
        <v>0</v>
      </c>
      <c r="BH48" s="29" t="s">
        <v>14</v>
      </c>
      <c r="BI48" s="55" t="e">
        <f>ROUND(#REF!*H48,2)</f>
        <v>#REF!</v>
      </c>
      <c r="BJ48" s="29" t="s">
        <v>17</v>
      </c>
      <c r="BK48" s="54" t="s">
        <v>67</v>
      </c>
    </row>
    <row r="49" spans="2:63" s="2" customFormat="1" ht="16.5" customHeight="1" x14ac:dyDescent="0.2">
      <c r="B49" s="6"/>
      <c r="C49" s="44">
        <v>25</v>
      </c>
      <c r="D49" s="44"/>
      <c r="E49" s="45"/>
      <c r="F49" s="46" t="s">
        <v>176</v>
      </c>
      <c r="G49" s="47" t="s">
        <v>86</v>
      </c>
      <c r="H49" s="48">
        <v>2</v>
      </c>
      <c r="I49" s="46" t="s">
        <v>44</v>
      </c>
      <c r="J49" s="5"/>
      <c r="K49" s="49" t="s">
        <v>0</v>
      </c>
      <c r="L49" s="50" t="s">
        <v>8</v>
      </c>
      <c r="M49" s="51"/>
      <c r="N49" s="52">
        <f t="shared" si="0"/>
        <v>0</v>
      </c>
      <c r="O49" s="52">
        <v>0</v>
      </c>
      <c r="P49" s="52">
        <f t="shared" si="1"/>
        <v>0</v>
      </c>
      <c r="Q49" s="52">
        <v>0</v>
      </c>
      <c r="R49" s="53">
        <f t="shared" si="2"/>
        <v>0</v>
      </c>
      <c r="AP49" s="54" t="s">
        <v>17</v>
      </c>
      <c r="AR49" s="54" t="s">
        <v>33</v>
      </c>
      <c r="AS49" s="54" t="s">
        <v>14</v>
      </c>
      <c r="AW49" s="29" t="s">
        <v>32</v>
      </c>
      <c r="BC49" s="55" t="e">
        <f>IF(L49="základní",#REF!,0)</f>
        <v>#REF!</v>
      </c>
      <c r="BD49" s="55">
        <f>IF(L49="snížená",#REF!,0)</f>
        <v>0</v>
      </c>
      <c r="BE49" s="55">
        <f>IF(L49="zákl. přenesená",#REF!,0)</f>
        <v>0</v>
      </c>
      <c r="BF49" s="55">
        <f>IF(L49="sníž. přenesená",#REF!,0)</f>
        <v>0</v>
      </c>
      <c r="BG49" s="55">
        <f>IF(L49="nulová",#REF!,0)</f>
        <v>0</v>
      </c>
      <c r="BH49" s="29" t="s">
        <v>14</v>
      </c>
      <c r="BI49" s="55" t="e">
        <f>ROUND(#REF!*H49,2)</f>
        <v>#REF!</v>
      </c>
      <c r="BJ49" s="29" t="s">
        <v>17</v>
      </c>
      <c r="BK49" s="54" t="s">
        <v>68</v>
      </c>
    </row>
    <row r="50" spans="2:63" s="2" customFormat="1" ht="6.95" customHeight="1" x14ac:dyDescent="0.2">
      <c r="B50" s="56"/>
      <c r="C50" s="57"/>
      <c r="D50" s="57"/>
      <c r="E50" s="57"/>
      <c r="F50" s="57"/>
      <c r="G50" s="57"/>
      <c r="H50" s="57"/>
      <c r="I50" s="57"/>
      <c r="J50" s="5"/>
    </row>
  </sheetData>
  <autoFilter ref="C21:I49" xr:uid="{00000000-0009-0000-0000-000004000000}"/>
  <mergeCells count="4">
    <mergeCell ref="E8:H8"/>
    <mergeCell ref="E12:H12"/>
    <mergeCell ref="E10:H10"/>
    <mergeCell ref="E14:H14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B3:BK37"/>
  <sheetViews>
    <sheetView topLeftCell="A13" workbookViewId="0">
      <selection activeCell="L10" sqref="L1:L1048576"/>
    </sheetView>
  </sheetViews>
  <sheetFormatPr defaultColWidth="9.33203125" defaultRowHeight="11.25" x14ac:dyDescent="0.2"/>
  <cols>
    <col min="1" max="1" width="8.33203125" style="10" customWidth="1"/>
    <col min="2" max="2" width="1.6640625" style="10" customWidth="1"/>
    <col min="3" max="3" width="4.1640625" style="10" customWidth="1"/>
    <col min="4" max="4" width="4.33203125" style="10" customWidth="1"/>
    <col min="5" max="5" width="17.1640625" style="10" customWidth="1"/>
    <col min="6" max="6" width="100.83203125" style="10" customWidth="1"/>
    <col min="7" max="7" width="7" style="10" customWidth="1"/>
    <col min="8" max="8" width="11.5" style="10" customWidth="1"/>
    <col min="9" max="9" width="20.1640625" style="10" hidden="1" customWidth="1"/>
    <col min="10" max="10" width="9.33203125" style="10"/>
    <col min="11" max="11" width="10.83203125" style="10" hidden="1" customWidth="1"/>
    <col min="12" max="12" width="9.33203125" style="10"/>
    <col min="13" max="18" width="14.1640625" style="10" hidden="1" customWidth="1"/>
    <col min="19" max="19" width="16.33203125" style="10" hidden="1" customWidth="1"/>
    <col min="20" max="20" width="12.33203125" style="10" customWidth="1"/>
    <col min="21" max="21" width="16.33203125" style="10" customWidth="1"/>
    <col min="22" max="22" width="12.33203125" style="10" customWidth="1"/>
    <col min="23" max="23" width="15" style="10" customWidth="1"/>
    <col min="24" max="24" width="11" style="10" customWidth="1"/>
    <col min="25" max="25" width="15" style="10" customWidth="1"/>
    <col min="26" max="26" width="16.33203125" style="10" customWidth="1"/>
    <col min="27" max="27" width="11" style="10" customWidth="1"/>
    <col min="28" max="28" width="15" style="10" customWidth="1"/>
    <col min="29" max="29" width="16.33203125" style="10" customWidth="1"/>
    <col min="30" max="16384" width="9.33203125" style="10"/>
  </cols>
  <sheetData>
    <row r="3" spans="2:10" s="2" customFormat="1" ht="6.95" customHeight="1" x14ac:dyDescent="0.2">
      <c r="B3" s="3"/>
      <c r="C3" s="4"/>
      <c r="D3" s="4"/>
      <c r="E3" s="4"/>
      <c r="F3" s="4"/>
      <c r="G3" s="4"/>
      <c r="H3" s="4"/>
      <c r="I3" s="4"/>
      <c r="J3" s="5"/>
    </row>
    <row r="4" spans="2:10" s="2" customFormat="1" ht="24.95" customHeight="1" x14ac:dyDescent="0.2">
      <c r="B4" s="6"/>
      <c r="C4" s="7" t="s">
        <v>201</v>
      </c>
      <c r="D4" s="8"/>
      <c r="E4" s="8"/>
      <c r="F4" s="8"/>
      <c r="G4" s="8"/>
      <c r="H4" s="8"/>
      <c r="I4" s="8"/>
      <c r="J4" s="5"/>
    </row>
    <row r="5" spans="2:10" s="2" customFormat="1" ht="6.95" customHeight="1" x14ac:dyDescent="0.2">
      <c r="B5" s="6"/>
      <c r="C5" s="8"/>
      <c r="D5" s="8"/>
      <c r="E5" s="8"/>
      <c r="F5" s="8"/>
      <c r="G5" s="8"/>
      <c r="H5" s="8"/>
      <c r="I5" s="8"/>
      <c r="J5" s="5"/>
    </row>
    <row r="6" spans="2:10" s="2" customFormat="1" ht="12" customHeight="1" x14ac:dyDescent="0.2">
      <c r="B6" s="6"/>
      <c r="C6" s="9" t="s">
        <v>3</v>
      </c>
      <c r="D6" s="8"/>
      <c r="E6" s="8"/>
      <c r="F6" s="8"/>
      <c r="G6" s="8"/>
      <c r="H6" s="8"/>
      <c r="I6" s="8"/>
      <c r="J6" s="5"/>
    </row>
    <row r="7" spans="2:10" s="2" customFormat="1" ht="16.5" customHeight="1" x14ac:dyDescent="0.2">
      <c r="B7" s="6"/>
      <c r="C7" s="8"/>
      <c r="D7" s="8"/>
      <c r="E7" s="68"/>
      <c r="F7" s="69"/>
      <c r="G7" s="69"/>
      <c r="H7" s="69"/>
      <c r="I7" s="8"/>
      <c r="J7" s="5"/>
    </row>
    <row r="8" spans="2:10" ht="12" customHeight="1" x14ac:dyDescent="0.2">
      <c r="B8" s="11"/>
      <c r="C8" s="9" t="s">
        <v>18</v>
      </c>
      <c r="D8" s="12"/>
      <c r="E8" s="12"/>
      <c r="F8" s="12"/>
      <c r="G8" s="12"/>
      <c r="H8" s="12"/>
      <c r="I8" s="12"/>
      <c r="J8" s="13"/>
    </row>
    <row r="9" spans="2:10" ht="16.5" customHeight="1" x14ac:dyDescent="0.2">
      <c r="B9" s="11"/>
      <c r="C9" s="12"/>
      <c r="D9" s="12"/>
      <c r="E9" s="72" t="s">
        <v>198</v>
      </c>
      <c r="F9" s="73"/>
      <c r="G9" s="73"/>
      <c r="H9" s="73"/>
      <c r="I9" s="12"/>
      <c r="J9" s="13"/>
    </row>
    <row r="10" spans="2:10" ht="12" customHeight="1" x14ac:dyDescent="0.2">
      <c r="B10" s="11"/>
      <c r="C10" s="9" t="s">
        <v>43</v>
      </c>
      <c r="D10" s="12"/>
      <c r="E10" s="12"/>
      <c r="F10" s="12"/>
      <c r="G10" s="12"/>
      <c r="H10" s="12"/>
      <c r="I10" s="12"/>
      <c r="J10" s="13"/>
    </row>
    <row r="11" spans="2:10" s="2" customFormat="1" ht="16.5" customHeight="1" x14ac:dyDescent="0.2">
      <c r="B11" s="6"/>
      <c r="C11" s="8"/>
      <c r="D11" s="8"/>
      <c r="E11" s="70" t="s">
        <v>199</v>
      </c>
      <c r="F11" s="71"/>
      <c r="G11" s="71"/>
      <c r="H11" s="71"/>
      <c r="I11" s="8"/>
      <c r="J11" s="5"/>
    </row>
    <row r="12" spans="2:10" s="2" customFormat="1" ht="12" customHeight="1" x14ac:dyDescent="0.2">
      <c r="B12" s="6"/>
      <c r="C12" s="9"/>
      <c r="D12" s="8"/>
      <c r="E12" s="8"/>
      <c r="F12" s="8"/>
      <c r="G12" s="8"/>
      <c r="H12" s="8"/>
      <c r="I12" s="8"/>
      <c r="J12" s="5"/>
    </row>
    <row r="13" spans="2:10" s="2" customFormat="1" ht="16.5" customHeight="1" x14ac:dyDescent="0.2">
      <c r="B13" s="6"/>
      <c r="C13" s="8"/>
      <c r="D13" s="8"/>
      <c r="E13" s="74"/>
      <c r="F13" s="75"/>
      <c r="G13" s="75"/>
      <c r="H13" s="75"/>
      <c r="I13" s="8"/>
      <c r="J13" s="5"/>
    </row>
    <row r="14" spans="2:10" s="2" customFormat="1" ht="6.95" customHeight="1" x14ac:dyDescent="0.2">
      <c r="B14" s="6"/>
      <c r="C14" s="8"/>
      <c r="D14" s="8"/>
      <c r="E14" s="8"/>
      <c r="F14" s="8"/>
      <c r="G14" s="8"/>
      <c r="H14" s="8"/>
      <c r="I14" s="8"/>
      <c r="J14" s="5"/>
    </row>
    <row r="15" spans="2:10" s="2" customFormat="1" ht="12" customHeight="1" x14ac:dyDescent="0.2">
      <c r="B15" s="6"/>
      <c r="C15" s="9" t="s">
        <v>4</v>
      </c>
      <c r="D15" s="8"/>
      <c r="E15" s="8"/>
      <c r="F15" s="14"/>
      <c r="G15" s="8"/>
      <c r="H15" s="8"/>
      <c r="I15" s="8"/>
      <c r="J15" s="5"/>
    </row>
    <row r="16" spans="2:10" s="2" customFormat="1" ht="6.95" customHeight="1" x14ac:dyDescent="0.2">
      <c r="B16" s="6"/>
      <c r="C16" s="8"/>
      <c r="D16" s="8"/>
      <c r="E16" s="8"/>
      <c r="F16" s="8"/>
      <c r="G16" s="8"/>
      <c r="H16" s="8"/>
      <c r="I16" s="8"/>
      <c r="J16" s="5"/>
    </row>
    <row r="17" spans="2:63" s="2" customFormat="1" ht="25.7" customHeight="1" x14ac:dyDescent="0.2">
      <c r="B17" s="6"/>
      <c r="C17" s="9" t="s">
        <v>5</v>
      </c>
      <c r="D17" s="8"/>
      <c r="E17" s="8"/>
      <c r="F17" s="1" t="s">
        <v>196</v>
      </c>
      <c r="G17" s="8"/>
      <c r="H17" s="8"/>
      <c r="I17" s="8"/>
      <c r="J17" s="5"/>
    </row>
    <row r="18" spans="2:63" s="2" customFormat="1" ht="15.2" customHeight="1" x14ac:dyDescent="0.2">
      <c r="B18" s="6"/>
      <c r="C18" s="9" t="s">
        <v>6</v>
      </c>
      <c r="D18" s="8"/>
      <c r="E18" s="8"/>
      <c r="F18" s="14"/>
      <c r="G18" s="8"/>
      <c r="H18" s="8"/>
      <c r="I18" s="8"/>
      <c r="J18" s="5"/>
    </row>
    <row r="19" spans="2:63" s="2" customFormat="1" ht="10.35" customHeight="1" x14ac:dyDescent="0.2">
      <c r="B19" s="6"/>
      <c r="C19" s="8"/>
      <c r="D19" s="8"/>
      <c r="E19" s="8"/>
      <c r="F19" s="8"/>
      <c r="G19" s="8"/>
      <c r="H19" s="8"/>
      <c r="I19" s="8"/>
      <c r="J19" s="5"/>
    </row>
    <row r="20" spans="2:63" s="15" customFormat="1" ht="29.25" customHeight="1" x14ac:dyDescent="0.2">
      <c r="B20" s="16"/>
      <c r="C20" s="17" t="s">
        <v>20</v>
      </c>
      <c r="D20" s="18" t="s">
        <v>11</v>
      </c>
      <c r="E20" s="18" t="s">
        <v>9</v>
      </c>
      <c r="F20" s="18" t="s">
        <v>10</v>
      </c>
      <c r="G20" s="18" t="s">
        <v>21</v>
      </c>
      <c r="H20" s="18" t="s">
        <v>22</v>
      </c>
      <c r="I20" s="19" t="s">
        <v>23</v>
      </c>
      <c r="J20" s="20"/>
      <c r="K20" s="21" t="s">
        <v>0</v>
      </c>
      <c r="L20" s="22"/>
      <c r="M20" s="22" t="s">
        <v>24</v>
      </c>
      <c r="N20" s="22" t="s">
        <v>25</v>
      </c>
      <c r="O20" s="22" t="s">
        <v>26</v>
      </c>
      <c r="P20" s="22" t="s">
        <v>27</v>
      </c>
      <c r="Q20" s="22" t="s">
        <v>28</v>
      </c>
      <c r="R20" s="23" t="s">
        <v>29</v>
      </c>
    </row>
    <row r="21" spans="2:63" s="2" customFormat="1" ht="22.9" customHeight="1" x14ac:dyDescent="0.2">
      <c r="B21" s="6"/>
      <c r="C21" s="24" t="s">
        <v>30</v>
      </c>
      <c r="D21" s="8"/>
      <c r="E21" s="8"/>
      <c r="F21" s="8"/>
      <c r="G21" s="8"/>
      <c r="H21" s="8"/>
      <c r="I21" s="8"/>
      <c r="J21" s="5"/>
      <c r="K21" s="25"/>
      <c r="L21" s="26"/>
      <c r="M21" s="26"/>
      <c r="N21" s="27">
        <f>N22</f>
        <v>0</v>
      </c>
      <c r="O21" s="26"/>
      <c r="P21" s="27">
        <f>P22</f>
        <v>0</v>
      </c>
      <c r="Q21" s="26"/>
      <c r="R21" s="28">
        <f>R22</f>
        <v>0</v>
      </c>
      <c r="AR21" s="29" t="s">
        <v>12</v>
      </c>
      <c r="AS21" s="29" t="s">
        <v>19</v>
      </c>
      <c r="BI21" s="30" t="e">
        <f>BI22</f>
        <v>#REF!</v>
      </c>
    </row>
    <row r="22" spans="2:63" s="31" customFormat="1" ht="25.9" customHeight="1" x14ac:dyDescent="0.25">
      <c r="B22" s="32"/>
      <c r="C22" s="33"/>
      <c r="D22" s="34"/>
      <c r="E22" s="35"/>
      <c r="F22" s="67" t="s">
        <v>177</v>
      </c>
      <c r="G22" s="33"/>
      <c r="H22" s="33"/>
      <c r="I22" s="33"/>
      <c r="J22" s="36"/>
      <c r="K22" s="37"/>
      <c r="L22" s="38"/>
      <c r="M22" s="38"/>
      <c r="N22" s="39">
        <f>SUM(N23:N36)</f>
        <v>0</v>
      </c>
      <c r="O22" s="38"/>
      <c r="P22" s="39">
        <f>SUM(P23:P36)</f>
        <v>0</v>
      </c>
      <c r="Q22" s="38"/>
      <c r="R22" s="40">
        <f>SUM(R23:R36)</f>
        <v>0</v>
      </c>
      <c r="AP22" s="41" t="s">
        <v>14</v>
      </c>
      <c r="AR22" s="42" t="s">
        <v>12</v>
      </c>
      <c r="AS22" s="42" t="s">
        <v>13</v>
      </c>
      <c r="AW22" s="41" t="s">
        <v>32</v>
      </c>
      <c r="BI22" s="43" t="e">
        <f>SUM(BI23:BI36)</f>
        <v>#REF!</v>
      </c>
    </row>
    <row r="23" spans="2:63" s="2" customFormat="1" ht="16.5" customHeight="1" x14ac:dyDescent="0.2">
      <c r="B23" s="6"/>
      <c r="C23" s="44" t="s">
        <v>14</v>
      </c>
      <c r="D23" s="44"/>
      <c r="E23" s="45"/>
      <c r="F23" s="46" t="s">
        <v>178</v>
      </c>
      <c r="G23" s="47" t="s">
        <v>86</v>
      </c>
      <c r="H23" s="48">
        <v>1</v>
      </c>
      <c r="I23" s="46" t="s">
        <v>44</v>
      </c>
      <c r="J23" s="5"/>
      <c r="K23" s="49" t="s">
        <v>0</v>
      </c>
      <c r="L23" s="50"/>
      <c r="M23" s="51"/>
      <c r="N23" s="52">
        <f t="shared" ref="N23:N36" si="0">M23*H23</f>
        <v>0</v>
      </c>
      <c r="O23" s="52">
        <v>0</v>
      </c>
      <c r="P23" s="52">
        <f t="shared" ref="P23:P36" si="1">O23*H23</f>
        <v>0</v>
      </c>
      <c r="Q23" s="52">
        <v>0</v>
      </c>
      <c r="R23" s="53">
        <f t="shared" ref="R23:R36" si="2">Q23*H23</f>
        <v>0</v>
      </c>
      <c r="AP23" s="54" t="s">
        <v>17</v>
      </c>
      <c r="AR23" s="54" t="s">
        <v>33</v>
      </c>
      <c r="AS23" s="54" t="s">
        <v>14</v>
      </c>
      <c r="AW23" s="29" t="s">
        <v>32</v>
      </c>
      <c r="BC23" s="55">
        <f>IF(L23="základní",#REF!,0)</f>
        <v>0</v>
      </c>
      <c r="BD23" s="55">
        <f>IF(L23="snížená",#REF!,0)</f>
        <v>0</v>
      </c>
      <c r="BE23" s="55">
        <f>IF(L23="zákl. přenesená",#REF!,0)</f>
        <v>0</v>
      </c>
      <c r="BF23" s="55">
        <f>IF(L23="sníž. přenesená",#REF!,0)</f>
        <v>0</v>
      </c>
      <c r="BG23" s="55">
        <f>IF(L23="nulová",#REF!,0)</f>
        <v>0</v>
      </c>
      <c r="BH23" s="29" t="s">
        <v>14</v>
      </c>
      <c r="BI23" s="55" t="e">
        <f>ROUND(#REF!*H23,2)</f>
        <v>#REF!</v>
      </c>
      <c r="BJ23" s="29" t="s">
        <v>17</v>
      </c>
      <c r="BK23" s="54" t="s">
        <v>15</v>
      </c>
    </row>
    <row r="24" spans="2:63" s="2" customFormat="1" ht="16.5" customHeight="1" x14ac:dyDescent="0.2">
      <c r="B24" s="6"/>
      <c r="C24" s="44" t="s">
        <v>15</v>
      </c>
      <c r="D24" s="44"/>
      <c r="E24" s="45"/>
      <c r="F24" s="46" t="s">
        <v>179</v>
      </c>
      <c r="G24" s="47" t="s">
        <v>86</v>
      </c>
      <c r="H24" s="48">
        <v>1</v>
      </c>
      <c r="I24" s="46" t="s">
        <v>44</v>
      </c>
      <c r="J24" s="5"/>
      <c r="K24" s="49" t="s">
        <v>0</v>
      </c>
      <c r="L24" s="50"/>
      <c r="M24" s="51"/>
      <c r="N24" s="52">
        <f t="shared" si="0"/>
        <v>0</v>
      </c>
      <c r="O24" s="52">
        <v>0</v>
      </c>
      <c r="P24" s="52">
        <f t="shared" si="1"/>
        <v>0</v>
      </c>
      <c r="Q24" s="52">
        <v>0</v>
      </c>
      <c r="R24" s="53">
        <f t="shared" si="2"/>
        <v>0</v>
      </c>
      <c r="AP24" s="54" t="s">
        <v>17</v>
      </c>
      <c r="AR24" s="54" t="s">
        <v>33</v>
      </c>
      <c r="AS24" s="54" t="s">
        <v>14</v>
      </c>
      <c r="AW24" s="29" t="s">
        <v>32</v>
      </c>
      <c r="BC24" s="55">
        <f>IF(L24="základní",#REF!,0)</f>
        <v>0</v>
      </c>
      <c r="BD24" s="55">
        <f>IF(L24="snížená",#REF!,0)</f>
        <v>0</v>
      </c>
      <c r="BE24" s="55">
        <f>IF(L24="zákl. přenesená",#REF!,0)</f>
        <v>0</v>
      </c>
      <c r="BF24" s="55">
        <f>IF(L24="sníž. přenesená",#REF!,0)</f>
        <v>0</v>
      </c>
      <c r="BG24" s="55">
        <f>IF(L24="nulová",#REF!,0)</f>
        <v>0</v>
      </c>
      <c r="BH24" s="29" t="s">
        <v>14</v>
      </c>
      <c r="BI24" s="55" t="e">
        <f>ROUND(#REF!*H24,2)</f>
        <v>#REF!</v>
      </c>
      <c r="BJ24" s="29" t="s">
        <v>17</v>
      </c>
      <c r="BK24" s="54" t="s">
        <v>17</v>
      </c>
    </row>
    <row r="25" spans="2:63" s="2" customFormat="1" ht="33" customHeight="1" x14ac:dyDescent="0.2">
      <c r="B25" s="6"/>
      <c r="C25" s="44" t="s">
        <v>16</v>
      </c>
      <c r="D25" s="44"/>
      <c r="E25" s="45"/>
      <c r="F25" s="46" t="s">
        <v>180</v>
      </c>
      <c r="G25" s="47" t="s">
        <v>86</v>
      </c>
      <c r="H25" s="48">
        <v>2</v>
      </c>
      <c r="I25" s="46" t="s">
        <v>44</v>
      </c>
      <c r="J25" s="5"/>
      <c r="K25" s="49" t="s">
        <v>0</v>
      </c>
      <c r="L25" s="50"/>
      <c r="M25" s="51"/>
      <c r="N25" s="52">
        <f t="shared" si="0"/>
        <v>0</v>
      </c>
      <c r="O25" s="52">
        <v>0</v>
      </c>
      <c r="P25" s="52">
        <f t="shared" si="1"/>
        <v>0</v>
      </c>
      <c r="Q25" s="52">
        <v>0</v>
      </c>
      <c r="R25" s="53">
        <f t="shared" si="2"/>
        <v>0</v>
      </c>
      <c r="AP25" s="54" t="s">
        <v>17</v>
      </c>
      <c r="AR25" s="54" t="s">
        <v>33</v>
      </c>
      <c r="AS25" s="54" t="s">
        <v>14</v>
      </c>
      <c r="AW25" s="29" t="s">
        <v>32</v>
      </c>
      <c r="BC25" s="55">
        <f>IF(L25="základní",#REF!,0)</f>
        <v>0</v>
      </c>
      <c r="BD25" s="55">
        <f>IF(L25="snížená",#REF!,0)</f>
        <v>0</v>
      </c>
      <c r="BE25" s="55">
        <f>IF(L25="zákl. přenesená",#REF!,0)</f>
        <v>0</v>
      </c>
      <c r="BF25" s="55">
        <f>IF(L25="sníž. přenesená",#REF!,0)</f>
        <v>0</v>
      </c>
      <c r="BG25" s="55">
        <f>IF(L25="nulová",#REF!,0)</f>
        <v>0</v>
      </c>
      <c r="BH25" s="29" t="s">
        <v>14</v>
      </c>
      <c r="BI25" s="55" t="e">
        <f>ROUND(#REF!*H25,2)</f>
        <v>#REF!</v>
      </c>
      <c r="BJ25" s="29" t="s">
        <v>17</v>
      </c>
      <c r="BK25" s="54" t="s">
        <v>35</v>
      </c>
    </row>
    <row r="26" spans="2:63" s="2" customFormat="1" ht="16.5" customHeight="1" x14ac:dyDescent="0.2">
      <c r="B26" s="6"/>
      <c r="C26" s="44" t="s">
        <v>17</v>
      </c>
      <c r="D26" s="44"/>
      <c r="E26" s="45"/>
      <c r="F26" s="46" t="s">
        <v>181</v>
      </c>
      <c r="G26" s="47" t="s">
        <v>86</v>
      </c>
      <c r="H26" s="48">
        <v>1</v>
      </c>
      <c r="I26" s="46" t="s">
        <v>44</v>
      </c>
      <c r="J26" s="5"/>
      <c r="K26" s="49" t="s">
        <v>0</v>
      </c>
      <c r="L26" s="50"/>
      <c r="M26" s="51"/>
      <c r="N26" s="52">
        <f t="shared" si="0"/>
        <v>0</v>
      </c>
      <c r="O26" s="52">
        <v>0</v>
      </c>
      <c r="P26" s="52">
        <f t="shared" si="1"/>
        <v>0</v>
      </c>
      <c r="Q26" s="52">
        <v>0</v>
      </c>
      <c r="R26" s="53">
        <f t="shared" si="2"/>
        <v>0</v>
      </c>
      <c r="AP26" s="54" t="s">
        <v>17</v>
      </c>
      <c r="AR26" s="54" t="s">
        <v>33</v>
      </c>
      <c r="AS26" s="54" t="s">
        <v>14</v>
      </c>
      <c r="AW26" s="29" t="s">
        <v>32</v>
      </c>
      <c r="BC26" s="55">
        <f>IF(L26="základní",#REF!,0)</f>
        <v>0</v>
      </c>
      <c r="BD26" s="55">
        <f>IF(L26="snížená",#REF!,0)</f>
        <v>0</v>
      </c>
      <c r="BE26" s="55">
        <f>IF(L26="zákl. přenesená",#REF!,0)</f>
        <v>0</v>
      </c>
      <c r="BF26" s="55">
        <f>IF(L26="sníž. přenesená",#REF!,0)</f>
        <v>0</v>
      </c>
      <c r="BG26" s="55">
        <f>IF(L26="nulová",#REF!,0)</f>
        <v>0</v>
      </c>
      <c r="BH26" s="29" t="s">
        <v>14</v>
      </c>
      <c r="BI26" s="55" t="e">
        <f>ROUND(#REF!*H26,2)</f>
        <v>#REF!</v>
      </c>
      <c r="BJ26" s="29" t="s">
        <v>17</v>
      </c>
      <c r="BK26" s="54" t="s">
        <v>37</v>
      </c>
    </row>
    <row r="27" spans="2:63" s="2" customFormat="1" ht="16.5" customHeight="1" x14ac:dyDescent="0.2">
      <c r="B27" s="6"/>
      <c r="C27" s="44" t="s">
        <v>31</v>
      </c>
      <c r="D27" s="44"/>
      <c r="E27" s="45"/>
      <c r="F27" s="46" t="s">
        <v>182</v>
      </c>
      <c r="G27" s="47" t="s">
        <v>86</v>
      </c>
      <c r="H27" s="48">
        <v>1</v>
      </c>
      <c r="I27" s="46" t="s">
        <v>44</v>
      </c>
      <c r="J27" s="5"/>
      <c r="K27" s="49" t="s">
        <v>0</v>
      </c>
      <c r="L27" s="50"/>
      <c r="M27" s="51"/>
      <c r="N27" s="52">
        <f t="shared" si="0"/>
        <v>0</v>
      </c>
      <c r="O27" s="52">
        <v>0</v>
      </c>
      <c r="P27" s="52">
        <f t="shared" si="1"/>
        <v>0</v>
      </c>
      <c r="Q27" s="52">
        <v>0</v>
      </c>
      <c r="R27" s="53">
        <f t="shared" si="2"/>
        <v>0</v>
      </c>
      <c r="AP27" s="54" t="s">
        <v>17</v>
      </c>
      <c r="AR27" s="54" t="s">
        <v>33</v>
      </c>
      <c r="AS27" s="54" t="s">
        <v>14</v>
      </c>
      <c r="AW27" s="29" t="s">
        <v>32</v>
      </c>
      <c r="BC27" s="55">
        <f>IF(L27="základní",#REF!,0)</f>
        <v>0</v>
      </c>
      <c r="BD27" s="55">
        <f>IF(L27="snížená",#REF!,0)</f>
        <v>0</v>
      </c>
      <c r="BE27" s="55">
        <f>IF(L27="zákl. přenesená",#REF!,0)</f>
        <v>0</v>
      </c>
      <c r="BF27" s="55">
        <f>IF(L27="sníž. přenesená",#REF!,0)</f>
        <v>0</v>
      </c>
      <c r="BG27" s="55">
        <f>IF(L27="nulová",#REF!,0)</f>
        <v>0</v>
      </c>
      <c r="BH27" s="29" t="s">
        <v>14</v>
      </c>
      <c r="BI27" s="55" t="e">
        <f>ROUND(#REF!*H27,2)</f>
        <v>#REF!</v>
      </c>
      <c r="BJ27" s="29" t="s">
        <v>17</v>
      </c>
      <c r="BK27" s="54" t="s">
        <v>39</v>
      </c>
    </row>
    <row r="28" spans="2:63" s="2" customFormat="1" ht="21.75" customHeight="1" x14ac:dyDescent="0.2">
      <c r="B28" s="6"/>
      <c r="C28" s="44" t="s">
        <v>35</v>
      </c>
      <c r="D28" s="44"/>
      <c r="E28" s="45"/>
      <c r="F28" s="46" t="s">
        <v>183</v>
      </c>
      <c r="G28" s="47" t="s">
        <v>86</v>
      </c>
      <c r="H28" s="48">
        <v>1</v>
      </c>
      <c r="I28" s="46" t="s">
        <v>44</v>
      </c>
      <c r="J28" s="5"/>
      <c r="K28" s="49" t="s">
        <v>0</v>
      </c>
      <c r="L28" s="50"/>
      <c r="M28" s="51"/>
      <c r="N28" s="52">
        <f t="shared" si="0"/>
        <v>0</v>
      </c>
      <c r="O28" s="52">
        <v>0</v>
      </c>
      <c r="P28" s="52">
        <f t="shared" si="1"/>
        <v>0</v>
      </c>
      <c r="Q28" s="52">
        <v>0</v>
      </c>
      <c r="R28" s="53">
        <f t="shared" si="2"/>
        <v>0</v>
      </c>
      <c r="AP28" s="54" t="s">
        <v>17</v>
      </c>
      <c r="AR28" s="54" t="s">
        <v>33</v>
      </c>
      <c r="AS28" s="54" t="s">
        <v>14</v>
      </c>
      <c r="AW28" s="29" t="s">
        <v>32</v>
      </c>
      <c r="BC28" s="55">
        <f>IF(L28="základní",#REF!,0)</f>
        <v>0</v>
      </c>
      <c r="BD28" s="55">
        <f>IF(L28="snížená",#REF!,0)</f>
        <v>0</v>
      </c>
      <c r="BE28" s="55">
        <f>IF(L28="zákl. přenesená",#REF!,0)</f>
        <v>0</v>
      </c>
      <c r="BF28" s="55">
        <f>IF(L28="sníž. přenesená",#REF!,0)</f>
        <v>0</v>
      </c>
      <c r="BG28" s="55">
        <f>IF(L28="nulová",#REF!,0)</f>
        <v>0</v>
      </c>
      <c r="BH28" s="29" t="s">
        <v>14</v>
      </c>
      <c r="BI28" s="55" t="e">
        <f>ROUND(#REF!*H28,2)</f>
        <v>#REF!</v>
      </c>
      <c r="BJ28" s="29" t="s">
        <v>17</v>
      </c>
      <c r="BK28" s="54" t="s">
        <v>41</v>
      </c>
    </row>
    <row r="29" spans="2:63" s="2" customFormat="1" ht="21.75" customHeight="1" x14ac:dyDescent="0.2">
      <c r="B29" s="6"/>
      <c r="C29" s="44" t="s">
        <v>36</v>
      </c>
      <c r="D29" s="44"/>
      <c r="E29" s="45"/>
      <c r="F29" s="46" t="s">
        <v>184</v>
      </c>
      <c r="G29" s="47" t="s">
        <v>86</v>
      </c>
      <c r="H29" s="48">
        <v>0</v>
      </c>
      <c r="I29" s="46" t="s">
        <v>44</v>
      </c>
      <c r="J29" s="5"/>
      <c r="K29" s="49" t="s">
        <v>0</v>
      </c>
      <c r="L29" s="50"/>
      <c r="M29" s="51"/>
      <c r="N29" s="52">
        <f t="shared" si="0"/>
        <v>0</v>
      </c>
      <c r="O29" s="52">
        <v>0</v>
      </c>
      <c r="P29" s="52">
        <f t="shared" si="1"/>
        <v>0</v>
      </c>
      <c r="Q29" s="52">
        <v>0</v>
      </c>
      <c r="R29" s="53">
        <f t="shared" si="2"/>
        <v>0</v>
      </c>
      <c r="AP29" s="54" t="s">
        <v>17</v>
      </c>
      <c r="AR29" s="54" t="s">
        <v>33</v>
      </c>
      <c r="AS29" s="54" t="s">
        <v>14</v>
      </c>
      <c r="AW29" s="29" t="s">
        <v>32</v>
      </c>
      <c r="BC29" s="55">
        <f>IF(L29="základní",#REF!,0)</f>
        <v>0</v>
      </c>
      <c r="BD29" s="55">
        <f>IF(L29="snížená",#REF!,0)</f>
        <v>0</v>
      </c>
      <c r="BE29" s="55">
        <f>IF(L29="zákl. přenesená",#REF!,0)</f>
        <v>0</v>
      </c>
      <c r="BF29" s="55">
        <f>IF(L29="sníž. přenesená",#REF!,0)</f>
        <v>0</v>
      </c>
      <c r="BG29" s="55">
        <f>IF(L29="nulová",#REF!,0)</f>
        <v>0</v>
      </c>
      <c r="BH29" s="29" t="s">
        <v>14</v>
      </c>
      <c r="BI29" s="55" t="e">
        <f>ROUND(#REF!*H29,2)</f>
        <v>#REF!</v>
      </c>
      <c r="BJ29" s="29" t="s">
        <v>17</v>
      </c>
      <c r="BK29" s="54" t="s">
        <v>45</v>
      </c>
    </row>
    <row r="30" spans="2:63" s="2" customFormat="1" ht="21.75" customHeight="1" x14ac:dyDescent="0.2">
      <c r="B30" s="6"/>
      <c r="C30" s="44">
        <v>8</v>
      </c>
      <c r="D30" s="44"/>
      <c r="E30" s="45"/>
      <c r="F30" s="46" t="s">
        <v>185</v>
      </c>
      <c r="G30" s="47" t="s">
        <v>86</v>
      </c>
      <c r="H30" s="48">
        <v>1</v>
      </c>
      <c r="I30" s="46" t="s">
        <v>44</v>
      </c>
      <c r="J30" s="5"/>
      <c r="K30" s="49" t="s">
        <v>0</v>
      </c>
      <c r="L30" s="50"/>
      <c r="M30" s="51"/>
      <c r="N30" s="52">
        <f t="shared" si="0"/>
        <v>0</v>
      </c>
      <c r="O30" s="52">
        <v>0</v>
      </c>
      <c r="P30" s="52">
        <f t="shared" si="1"/>
        <v>0</v>
      </c>
      <c r="Q30" s="52">
        <v>0</v>
      </c>
      <c r="R30" s="53">
        <f t="shared" si="2"/>
        <v>0</v>
      </c>
      <c r="AP30" s="54" t="s">
        <v>17</v>
      </c>
      <c r="AR30" s="54" t="s">
        <v>33</v>
      </c>
      <c r="AS30" s="54" t="s">
        <v>14</v>
      </c>
      <c r="AW30" s="29" t="s">
        <v>32</v>
      </c>
      <c r="BC30" s="55">
        <f>IF(L30="základní",#REF!,0)</f>
        <v>0</v>
      </c>
      <c r="BD30" s="55">
        <f>IF(L30="snížená",#REF!,0)</f>
        <v>0</v>
      </c>
      <c r="BE30" s="55">
        <f>IF(L30="zákl. přenesená",#REF!,0)</f>
        <v>0</v>
      </c>
      <c r="BF30" s="55">
        <f>IF(L30="sníž. přenesená",#REF!,0)</f>
        <v>0</v>
      </c>
      <c r="BG30" s="55">
        <f>IF(L30="nulová",#REF!,0)</f>
        <v>0</v>
      </c>
      <c r="BH30" s="29" t="s">
        <v>14</v>
      </c>
      <c r="BI30" s="55" t="e">
        <f>ROUND(#REF!*H30,2)</f>
        <v>#REF!</v>
      </c>
      <c r="BJ30" s="29" t="s">
        <v>17</v>
      </c>
      <c r="BK30" s="54" t="s">
        <v>48</v>
      </c>
    </row>
    <row r="31" spans="2:63" s="2" customFormat="1" ht="21.75" customHeight="1" x14ac:dyDescent="0.2">
      <c r="B31" s="6"/>
      <c r="C31" s="44">
        <v>9</v>
      </c>
      <c r="D31" s="44"/>
      <c r="E31" s="45"/>
      <c r="F31" s="46" t="s">
        <v>186</v>
      </c>
      <c r="G31" s="47" t="s">
        <v>86</v>
      </c>
      <c r="H31" s="48">
        <v>1</v>
      </c>
      <c r="I31" s="46" t="s">
        <v>44</v>
      </c>
      <c r="J31" s="5"/>
      <c r="K31" s="49" t="s">
        <v>0</v>
      </c>
      <c r="L31" s="50"/>
      <c r="M31" s="51"/>
      <c r="N31" s="52">
        <f t="shared" si="0"/>
        <v>0</v>
      </c>
      <c r="O31" s="52">
        <v>0</v>
      </c>
      <c r="P31" s="52">
        <f t="shared" si="1"/>
        <v>0</v>
      </c>
      <c r="Q31" s="52">
        <v>0</v>
      </c>
      <c r="R31" s="53">
        <f t="shared" si="2"/>
        <v>0</v>
      </c>
      <c r="AP31" s="54" t="s">
        <v>17</v>
      </c>
      <c r="AR31" s="54" t="s">
        <v>33</v>
      </c>
      <c r="AS31" s="54" t="s">
        <v>14</v>
      </c>
      <c r="AW31" s="29" t="s">
        <v>32</v>
      </c>
      <c r="BC31" s="55">
        <f>IF(L31="základní",#REF!,0)</f>
        <v>0</v>
      </c>
      <c r="BD31" s="55">
        <f>IF(L31="snížená",#REF!,0)</f>
        <v>0</v>
      </c>
      <c r="BE31" s="55">
        <f>IF(L31="zákl. přenesená",#REF!,0)</f>
        <v>0</v>
      </c>
      <c r="BF31" s="55">
        <f>IF(L31="sníž. přenesená",#REF!,0)</f>
        <v>0</v>
      </c>
      <c r="BG31" s="55">
        <f>IF(L31="nulová",#REF!,0)</f>
        <v>0</v>
      </c>
      <c r="BH31" s="29" t="s">
        <v>14</v>
      </c>
      <c r="BI31" s="55" t="e">
        <f>ROUND(#REF!*H31,2)</f>
        <v>#REF!</v>
      </c>
      <c r="BJ31" s="29" t="s">
        <v>17</v>
      </c>
      <c r="BK31" s="54" t="s">
        <v>54</v>
      </c>
    </row>
    <row r="32" spans="2:63" s="2" customFormat="1" ht="16.5" customHeight="1" x14ac:dyDescent="0.2">
      <c r="B32" s="6"/>
      <c r="C32" s="44">
        <v>10</v>
      </c>
      <c r="D32" s="44"/>
      <c r="E32" s="45"/>
      <c r="F32" s="46" t="s">
        <v>187</v>
      </c>
      <c r="G32" s="47" t="s">
        <v>86</v>
      </c>
      <c r="H32" s="48">
        <v>1</v>
      </c>
      <c r="I32" s="46" t="s">
        <v>44</v>
      </c>
      <c r="J32" s="5"/>
      <c r="K32" s="49" t="s">
        <v>0</v>
      </c>
      <c r="L32" s="50"/>
      <c r="M32" s="51"/>
      <c r="N32" s="52">
        <f t="shared" si="0"/>
        <v>0</v>
      </c>
      <c r="O32" s="52">
        <v>0</v>
      </c>
      <c r="P32" s="52">
        <f t="shared" si="1"/>
        <v>0</v>
      </c>
      <c r="Q32" s="52">
        <v>0</v>
      </c>
      <c r="R32" s="53">
        <f t="shared" si="2"/>
        <v>0</v>
      </c>
      <c r="AP32" s="54" t="s">
        <v>17</v>
      </c>
      <c r="AR32" s="54" t="s">
        <v>33</v>
      </c>
      <c r="AS32" s="54" t="s">
        <v>14</v>
      </c>
      <c r="AW32" s="29" t="s">
        <v>32</v>
      </c>
      <c r="BC32" s="55">
        <f>IF(L32="základní",#REF!,0)</f>
        <v>0</v>
      </c>
      <c r="BD32" s="55">
        <f>IF(L32="snížená",#REF!,0)</f>
        <v>0</v>
      </c>
      <c r="BE32" s="55">
        <f>IF(L32="zákl. přenesená",#REF!,0)</f>
        <v>0</v>
      </c>
      <c r="BF32" s="55">
        <f>IF(L32="sníž. přenesená",#REF!,0)</f>
        <v>0</v>
      </c>
      <c r="BG32" s="55">
        <f>IF(L32="nulová",#REF!,0)</f>
        <v>0</v>
      </c>
      <c r="BH32" s="29" t="s">
        <v>14</v>
      </c>
      <c r="BI32" s="55" t="e">
        <f>ROUND(#REF!*H32,2)</f>
        <v>#REF!</v>
      </c>
      <c r="BJ32" s="29" t="s">
        <v>17</v>
      </c>
      <c r="BK32" s="54" t="s">
        <v>55</v>
      </c>
    </row>
    <row r="33" spans="2:63" s="2" customFormat="1" ht="16.5" customHeight="1" x14ac:dyDescent="0.2">
      <c r="B33" s="6"/>
      <c r="C33" s="44">
        <v>11</v>
      </c>
      <c r="D33" s="44"/>
      <c r="E33" s="45"/>
      <c r="F33" s="46" t="s">
        <v>188</v>
      </c>
      <c r="G33" s="47" t="s">
        <v>86</v>
      </c>
      <c r="H33" s="48">
        <v>2</v>
      </c>
      <c r="I33" s="46" t="s">
        <v>44</v>
      </c>
      <c r="J33" s="5"/>
      <c r="K33" s="49" t="s">
        <v>0</v>
      </c>
      <c r="L33" s="50"/>
      <c r="M33" s="51"/>
      <c r="N33" s="52">
        <f t="shared" si="0"/>
        <v>0</v>
      </c>
      <c r="O33" s="52">
        <v>0</v>
      </c>
      <c r="P33" s="52">
        <f t="shared" si="1"/>
        <v>0</v>
      </c>
      <c r="Q33" s="52">
        <v>0</v>
      </c>
      <c r="R33" s="53">
        <f t="shared" si="2"/>
        <v>0</v>
      </c>
      <c r="AP33" s="54" t="s">
        <v>17</v>
      </c>
      <c r="AR33" s="54" t="s">
        <v>33</v>
      </c>
      <c r="AS33" s="54" t="s">
        <v>14</v>
      </c>
      <c r="AW33" s="29" t="s">
        <v>32</v>
      </c>
      <c r="BC33" s="55">
        <f>IF(L33="základní",#REF!,0)</f>
        <v>0</v>
      </c>
      <c r="BD33" s="55">
        <f>IF(L33="snížená",#REF!,0)</f>
        <v>0</v>
      </c>
      <c r="BE33" s="55">
        <f>IF(L33="zákl. přenesená",#REF!,0)</f>
        <v>0</v>
      </c>
      <c r="BF33" s="55">
        <f>IF(L33="sníž. přenesená",#REF!,0)</f>
        <v>0</v>
      </c>
      <c r="BG33" s="55">
        <f>IF(L33="nulová",#REF!,0)</f>
        <v>0</v>
      </c>
      <c r="BH33" s="29" t="s">
        <v>14</v>
      </c>
      <c r="BI33" s="55" t="e">
        <f>ROUND(#REF!*H33,2)</f>
        <v>#REF!</v>
      </c>
      <c r="BJ33" s="29" t="s">
        <v>17</v>
      </c>
      <c r="BK33" s="54" t="s">
        <v>56</v>
      </c>
    </row>
    <row r="34" spans="2:63" s="2" customFormat="1" ht="21.75" customHeight="1" x14ac:dyDescent="0.2">
      <c r="B34" s="6"/>
      <c r="C34" s="44">
        <v>12</v>
      </c>
      <c r="D34" s="44"/>
      <c r="E34" s="45"/>
      <c r="F34" s="46" t="s">
        <v>189</v>
      </c>
      <c r="G34" s="47" t="s">
        <v>86</v>
      </c>
      <c r="H34" s="48">
        <v>152</v>
      </c>
      <c r="I34" s="46" t="s">
        <v>44</v>
      </c>
      <c r="J34" s="5"/>
      <c r="K34" s="49" t="s">
        <v>0</v>
      </c>
      <c r="L34" s="50"/>
      <c r="M34" s="51"/>
      <c r="N34" s="52">
        <f t="shared" si="0"/>
        <v>0</v>
      </c>
      <c r="O34" s="52">
        <v>0</v>
      </c>
      <c r="P34" s="52">
        <f t="shared" si="1"/>
        <v>0</v>
      </c>
      <c r="Q34" s="52">
        <v>0</v>
      </c>
      <c r="R34" s="53">
        <f t="shared" si="2"/>
        <v>0</v>
      </c>
      <c r="AP34" s="54" t="s">
        <v>17</v>
      </c>
      <c r="AR34" s="54" t="s">
        <v>33</v>
      </c>
      <c r="AS34" s="54" t="s">
        <v>14</v>
      </c>
      <c r="AW34" s="29" t="s">
        <v>32</v>
      </c>
      <c r="BC34" s="55">
        <f>IF(L34="základní",#REF!,0)</f>
        <v>0</v>
      </c>
      <c r="BD34" s="55">
        <f>IF(L34="snížená",#REF!,0)</f>
        <v>0</v>
      </c>
      <c r="BE34" s="55">
        <f>IF(L34="zákl. přenesená",#REF!,0)</f>
        <v>0</v>
      </c>
      <c r="BF34" s="55">
        <f>IF(L34="sníž. přenesená",#REF!,0)</f>
        <v>0</v>
      </c>
      <c r="BG34" s="55">
        <f>IF(L34="nulová",#REF!,0)</f>
        <v>0</v>
      </c>
      <c r="BH34" s="29" t="s">
        <v>14</v>
      </c>
      <c r="BI34" s="55" t="e">
        <f>ROUND(#REF!*H34,2)</f>
        <v>#REF!</v>
      </c>
      <c r="BJ34" s="29" t="s">
        <v>17</v>
      </c>
      <c r="BK34" s="54" t="s">
        <v>57</v>
      </c>
    </row>
    <row r="35" spans="2:63" s="2" customFormat="1" ht="21.75" customHeight="1" x14ac:dyDescent="0.2">
      <c r="B35" s="6"/>
      <c r="C35" s="44">
        <v>13</v>
      </c>
      <c r="D35" s="44"/>
      <c r="E35" s="45"/>
      <c r="F35" s="46" t="s">
        <v>190</v>
      </c>
      <c r="G35" s="47" t="s">
        <v>88</v>
      </c>
      <c r="H35" s="48">
        <v>31</v>
      </c>
      <c r="I35" s="46" t="s">
        <v>44</v>
      </c>
      <c r="J35" s="5"/>
      <c r="K35" s="49" t="s">
        <v>0</v>
      </c>
      <c r="L35" s="50"/>
      <c r="M35" s="51"/>
      <c r="N35" s="52">
        <f t="shared" si="0"/>
        <v>0</v>
      </c>
      <c r="O35" s="52">
        <v>0</v>
      </c>
      <c r="P35" s="52">
        <f t="shared" si="1"/>
        <v>0</v>
      </c>
      <c r="Q35" s="52">
        <v>0</v>
      </c>
      <c r="R35" s="53">
        <f t="shared" si="2"/>
        <v>0</v>
      </c>
      <c r="AP35" s="54" t="s">
        <v>17</v>
      </c>
      <c r="AR35" s="54" t="s">
        <v>33</v>
      </c>
      <c r="AS35" s="54" t="s">
        <v>14</v>
      </c>
      <c r="AW35" s="29" t="s">
        <v>32</v>
      </c>
      <c r="BC35" s="55">
        <f>IF(L35="základní",#REF!,0)</f>
        <v>0</v>
      </c>
      <c r="BD35" s="55">
        <f>IF(L35="snížená",#REF!,0)</f>
        <v>0</v>
      </c>
      <c r="BE35" s="55">
        <f>IF(L35="zákl. přenesená",#REF!,0)</f>
        <v>0</v>
      </c>
      <c r="BF35" s="55">
        <f>IF(L35="sníž. přenesená",#REF!,0)</f>
        <v>0</v>
      </c>
      <c r="BG35" s="55">
        <f>IF(L35="nulová",#REF!,0)</f>
        <v>0</v>
      </c>
      <c r="BH35" s="29" t="s">
        <v>14</v>
      </c>
      <c r="BI35" s="55" t="e">
        <f>ROUND(#REF!*H35,2)</f>
        <v>#REF!</v>
      </c>
      <c r="BJ35" s="29" t="s">
        <v>17</v>
      </c>
      <c r="BK35" s="54" t="s">
        <v>58</v>
      </c>
    </row>
    <row r="36" spans="2:63" s="2" customFormat="1" ht="21.75" customHeight="1" x14ac:dyDescent="0.2">
      <c r="B36" s="6"/>
      <c r="C36" s="44">
        <v>14</v>
      </c>
      <c r="D36" s="44"/>
      <c r="E36" s="45"/>
      <c r="F36" s="46" t="s">
        <v>191</v>
      </c>
      <c r="G36" s="47" t="s">
        <v>86</v>
      </c>
      <c r="H36" s="48">
        <v>46</v>
      </c>
      <c r="I36" s="46" t="s">
        <v>44</v>
      </c>
      <c r="J36" s="5"/>
      <c r="K36" s="49" t="s">
        <v>0</v>
      </c>
      <c r="L36" s="50"/>
      <c r="M36" s="51"/>
      <c r="N36" s="52">
        <f t="shared" si="0"/>
        <v>0</v>
      </c>
      <c r="O36" s="52">
        <v>0</v>
      </c>
      <c r="P36" s="52">
        <f t="shared" si="1"/>
        <v>0</v>
      </c>
      <c r="Q36" s="52">
        <v>0</v>
      </c>
      <c r="R36" s="53">
        <f t="shared" si="2"/>
        <v>0</v>
      </c>
      <c r="AP36" s="54" t="s">
        <v>17</v>
      </c>
      <c r="AR36" s="54" t="s">
        <v>33</v>
      </c>
      <c r="AS36" s="54" t="s">
        <v>14</v>
      </c>
      <c r="AW36" s="29" t="s">
        <v>32</v>
      </c>
      <c r="BC36" s="55">
        <f>IF(L36="základní",#REF!,0)</f>
        <v>0</v>
      </c>
      <c r="BD36" s="55">
        <f>IF(L36="snížená",#REF!,0)</f>
        <v>0</v>
      </c>
      <c r="BE36" s="55">
        <f>IF(L36="zákl. přenesená",#REF!,0)</f>
        <v>0</v>
      </c>
      <c r="BF36" s="55">
        <f>IF(L36="sníž. přenesená",#REF!,0)</f>
        <v>0</v>
      </c>
      <c r="BG36" s="55">
        <f>IF(L36="nulová",#REF!,0)</f>
        <v>0</v>
      </c>
      <c r="BH36" s="29" t="s">
        <v>14</v>
      </c>
      <c r="BI36" s="55" t="e">
        <f>ROUND(#REF!*H36,2)</f>
        <v>#REF!</v>
      </c>
      <c r="BJ36" s="29" t="s">
        <v>17</v>
      </c>
      <c r="BK36" s="54" t="s">
        <v>62</v>
      </c>
    </row>
    <row r="37" spans="2:63" s="2" customFormat="1" ht="6.95" customHeight="1" x14ac:dyDescent="0.2">
      <c r="B37" s="56"/>
      <c r="C37" s="57"/>
      <c r="D37" s="57"/>
      <c r="E37" s="57"/>
      <c r="F37" s="57"/>
      <c r="G37" s="57"/>
      <c r="H37" s="57"/>
      <c r="I37" s="57"/>
      <c r="J37" s="5"/>
    </row>
  </sheetData>
  <mergeCells count="4">
    <mergeCell ref="E9:H9"/>
    <mergeCell ref="E11:H11"/>
    <mergeCell ref="E13:H13"/>
    <mergeCell ref="E7:H7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  <pageSetUpPr fitToPage="1"/>
  </sheetPr>
  <dimension ref="B3:BJ27"/>
  <sheetViews>
    <sheetView showGridLines="0" workbookViewId="0">
      <selection activeCell="T28" sqref="T28"/>
    </sheetView>
  </sheetViews>
  <sheetFormatPr defaultColWidth="9.33203125" defaultRowHeight="11.25" x14ac:dyDescent="0.2"/>
  <cols>
    <col min="1" max="1" width="8.33203125" style="10" customWidth="1"/>
    <col min="2" max="2" width="1.6640625" style="10" customWidth="1"/>
    <col min="3" max="3" width="4.1640625" style="10" customWidth="1"/>
    <col min="4" max="4" width="4.33203125" style="10" customWidth="1"/>
    <col min="5" max="5" width="17.1640625" style="10" customWidth="1"/>
    <col min="6" max="6" width="100.83203125" style="10" customWidth="1"/>
    <col min="7" max="7" width="7" style="10" customWidth="1"/>
    <col min="8" max="8" width="11.5" style="10" customWidth="1"/>
    <col min="9" max="9" width="9.33203125" style="10" customWidth="1"/>
    <col min="10" max="10" width="10.83203125" style="10" hidden="1" customWidth="1"/>
    <col min="11" max="11" width="9.33203125" style="10" hidden="1"/>
    <col min="12" max="17" width="14.1640625" style="10" hidden="1" customWidth="1"/>
    <col min="18" max="18" width="16.33203125" style="10" hidden="1" customWidth="1"/>
    <col min="19" max="19" width="12.33203125" style="10" customWidth="1"/>
    <col min="20" max="20" width="16.33203125" style="10" customWidth="1"/>
    <col min="21" max="21" width="12.33203125" style="10" customWidth="1"/>
    <col min="22" max="22" width="15" style="10" customWidth="1"/>
    <col min="23" max="23" width="11" style="10" customWidth="1"/>
    <col min="24" max="24" width="15" style="10" customWidth="1"/>
    <col min="25" max="25" width="16.33203125" style="10" customWidth="1"/>
    <col min="26" max="26" width="11" style="10" customWidth="1"/>
    <col min="27" max="27" width="15" style="10" customWidth="1"/>
    <col min="28" max="28" width="16.33203125" style="10" customWidth="1"/>
    <col min="29" max="40" width="9.33203125" style="10"/>
    <col min="41" max="62" width="9.33203125" style="10" hidden="1"/>
    <col min="63" max="16384" width="9.33203125" style="10"/>
  </cols>
  <sheetData>
    <row r="3" spans="2:9" s="2" customFormat="1" ht="6.95" customHeight="1" x14ac:dyDescent="0.2">
      <c r="B3" s="3"/>
      <c r="C3" s="4"/>
      <c r="D3" s="4"/>
      <c r="E3" s="4"/>
      <c r="F3" s="4"/>
      <c r="G3" s="4"/>
      <c r="H3" s="4"/>
      <c r="I3" s="5"/>
    </row>
    <row r="4" spans="2:9" s="2" customFormat="1" ht="24.95" customHeight="1" x14ac:dyDescent="0.2">
      <c r="B4" s="6"/>
      <c r="C4" s="7" t="s">
        <v>201</v>
      </c>
      <c r="D4" s="8"/>
      <c r="E4" s="8"/>
      <c r="F4" s="8"/>
      <c r="G4" s="8"/>
      <c r="H4" s="8"/>
      <c r="I4" s="5"/>
    </row>
    <row r="5" spans="2:9" s="2" customFormat="1" ht="6.95" customHeight="1" x14ac:dyDescent="0.2">
      <c r="B5" s="6"/>
      <c r="C5" s="8"/>
      <c r="D5" s="8"/>
      <c r="E5" s="8"/>
      <c r="F5" s="8"/>
      <c r="G5" s="8"/>
      <c r="H5" s="8"/>
      <c r="I5" s="5"/>
    </row>
    <row r="6" spans="2:9" s="2" customFormat="1" ht="12" customHeight="1" x14ac:dyDescent="0.2">
      <c r="B6" s="6"/>
      <c r="C6" s="9" t="s">
        <v>3</v>
      </c>
      <c r="D6" s="8"/>
      <c r="E6" s="8"/>
      <c r="F6" s="8"/>
      <c r="G6" s="8"/>
      <c r="H6" s="8"/>
      <c r="I6" s="5"/>
    </row>
    <row r="7" spans="2:9" s="2" customFormat="1" ht="16.5" customHeight="1" x14ac:dyDescent="0.2">
      <c r="B7" s="6"/>
      <c r="C7" s="8"/>
      <c r="D7" s="8"/>
      <c r="E7" s="68"/>
      <c r="F7" s="69"/>
      <c r="G7" s="69"/>
      <c r="H7" s="69"/>
      <c r="I7" s="5"/>
    </row>
    <row r="8" spans="2:9" ht="12" customHeight="1" x14ac:dyDescent="0.2">
      <c r="B8" s="11"/>
      <c r="C8" s="9" t="s">
        <v>18</v>
      </c>
      <c r="D8" s="12"/>
      <c r="E8" s="72" t="s">
        <v>198</v>
      </c>
      <c r="F8" s="73"/>
      <c r="G8" s="73"/>
      <c r="H8" s="73"/>
      <c r="I8" s="13"/>
    </row>
    <row r="9" spans="2:9" ht="16.5" customHeight="1" x14ac:dyDescent="0.2">
      <c r="B9" s="11"/>
      <c r="C9" s="12"/>
      <c r="D9" s="12"/>
      <c r="E9" s="72" t="s">
        <v>200</v>
      </c>
      <c r="F9" s="72"/>
      <c r="G9" s="72"/>
      <c r="H9" s="72"/>
      <c r="I9" s="13"/>
    </row>
    <row r="10" spans="2:9" ht="12" customHeight="1" x14ac:dyDescent="0.2">
      <c r="B10" s="11"/>
      <c r="C10" s="9" t="s">
        <v>43</v>
      </c>
      <c r="D10" s="12"/>
      <c r="E10" s="12"/>
      <c r="F10" s="12"/>
      <c r="G10" s="12"/>
      <c r="H10" s="12"/>
      <c r="I10" s="13"/>
    </row>
    <row r="11" spans="2:9" s="2" customFormat="1" ht="16.5" customHeight="1" x14ac:dyDescent="0.2">
      <c r="B11" s="6"/>
      <c r="C11" s="8"/>
      <c r="D11" s="8"/>
      <c r="E11" s="70" t="s">
        <v>197</v>
      </c>
      <c r="F11" s="71"/>
      <c r="G11" s="71"/>
      <c r="H11" s="71"/>
      <c r="I11" s="5"/>
    </row>
    <row r="12" spans="2:9" s="2" customFormat="1" ht="12" customHeight="1" x14ac:dyDescent="0.2">
      <c r="B12" s="6"/>
      <c r="C12" s="9"/>
      <c r="D12" s="8"/>
      <c r="E12" s="8"/>
      <c r="F12" s="8"/>
      <c r="G12" s="8"/>
      <c r="H12" s="8"/>
      <c r="I12" s="5"/>
    </row>
    <row r="13" spans="2:9" s="2" customFormat="1" ht="16.5" customHeight="1" x14ac:dyDescent="0.2">
      <c r="B13" s="6"/>
      <c r="C13" s="8"/>
      <c r="D13" s="8"/>
      <c r="E13" s="74"/>
      <c r="F13" s="75"/>
      <c r="G13" s="75"/>
      <c r="H13" s="75"/>
      <c r="I13" s="5"/>
    </row>
    <row r="14" spans="2:9" s="2" customFormat="1" ht="6.95" customHeight="1" x14ac:dyDescent="0.2">
      <c r="B14" s="6"/>
      <c r="C14" s="8"/>
      <c r="D14" s="8"/>
      <c r="E14" s="8"/>
      <c r="F14" s="8"/>
      <c r="G14" s="8"/>
      <c r="H14" s="8"/>
      <c r="I14" s="5"/>
    </row>
    <row r="15" spans="2:9" s="2" customFormat="1" ht="12" customHeight="1" x14ac:dyDescent="0.2">
      <c r="B15" s="6"/>
      <c r="C15" s="9" t="s">
        <v>4</v>
      </c>
      <c r="D15" s="8"/>
      <c r="E15" s="8"/>
      <c r="F15" s="14"/>
      <c r="G15" s="8"/>
      <c r="H15" s="8"/>
      <c r="I15" s="5"/>
    </row>
    <row r="16" spans="2:9" s="2" customFormat="1" ht="6.95" customHeight="1" x14ac:dyDescent="0.2">
      <c r="B16" s="6"/>
      <c r="C16" s="8"/>
      <c r="D16" s="8"/>
      <c r="E16" s="8"/>
      <c r="F16" s="8"/>
      <c r="G16" s="8"/>
      <c r="H16" s="8"/>
      <c r="I16" s="5"/>
    </row>
    <row r="17" spans="2:62" s="2" customFormat="1" ht="25.7" customHeight="1" x14ac:dyDescent="0.2">
      <c r="B17" s="6"/>
      <c r="C17" s="9" t="s">
        <v>5</v>
      </c>
      <c r="D17" s="8"/>
      <c r="E17" s="8"/>
      <c r="F17" s="1" t="s">
        <v>196</v>
      </c>
      <c r="G17" s="8"/>
      <c r="H17" s="8"/>
      <c r="I17" s="5"/>
    </row>
    <row r="18" spans="2:62" s="2" customFormat="1" ht="15.2" customHeight="1" x14ac:dyDescent="0.2">
      <c r="B18" s="6"/>
      <c r="C18" s="9" t="s">
        <v>6</v>
      </c>
      <c r="D18" s="8"/>
      <c r="E18" s="8"/>
      <c r="F18" s="14"/>
      <c r="G18" s="8"/>
      <c r="H18" s="8"/>
      <c r="I18" s="5"/>
    </row>
    <row r="19" spans="2:62" s="2" customFormat="1" ht="10.35" customHeight="1" x14ac:dyDescent="0.2">
      <c r="B19" s="6"/>
      <c r="C19" s="8"/>
      <c r="D19" s="8"/>
      <c r="E19" s="8"/>
      <c r="F19" s="8"/>
      <c r="G19" s="8"/>
      <c r="H19" s="8"/>
      <c r="I19" s="5"/>
    </row>
    <row r="20" spans="2:62" s="15" customFormat="1" ht="29.25" customHeight="1" x14ac:dyDescent="0.2">
      <c r="B20" s="16"/>
      <c r="C20" s="17" t="s">
        <v>20</v>
      </c>
      <c r="D20" s="18" t="s">
        <v>11</v>
      </c>
      <c r="E20" s="18" t="s">
        <v>9</v>
      </c>
      <c r="F20" s="18" t="s">
        <v>10</v>
      </c>
      <c r="G20" s="18" t="s">
        <v>21</v>
      </c>
      <c r="H20" s="18" t="s">
        <v>22</v>
      </c>
      <c r="I20" s="20"/>
      <c r="J20" s="21" t="s">
        <v>0</v>
      </c>
      <c r="K20" s="22" t="s">
        <v>7</v>
      </c>
      <c r="L20" s="22" t="s">
        <v>24</v>
      </c>
      <c r="M20" s="22" t="s">
        <v>25</v>
      </c>
      <c r="N20" s="22" t="s">
        <v>26</v>
      </c>
      <c r="O20" s="22" t="s">
        <v>27</v>
      </c>
      <c r="P20" s="22" t="s">
        <v>28</v>
      </c>
      <c r="Q20" s="23" t="s">
        <v>29</v>
      </c>
    </row>
    <row r="21" spans="2:62" s="2" customFormat="1" ht="22.9" customHeight="1" x14ac:dyDescent="0.2">
      <c r="B21" s="6"/>
      <c r="C21" s="24" t="s">
        <v>30</v>
      </c>
      <c r="D21" s="8"/>
      <c r="E21" s="8"/>
      <c r="F21" s="8"/>
      <c r="G21" s="8"/>
      <c r="H21" s="8"/>
      <c r="I21" s="5"/>
      <c r="J21" s="25"/>
      <c r="K21" s="26"/>
      <c r="L21" s="26"/>
      <c r="M21" s="27">
        <f>M22</f>
        <v>0</v>
      </c>
      <c r="N21" s="26"/>
      <c r="O21" s="27">
        <f>O22</f>
        <v>0</v>
      </c>
      <c r="P21" s="26"/>
      <c r="Q21" s="28">
        <f>Q22</f>
        <v>0</v>
      </c>
      <c r="AQ21" s="29" t="s">
        <v>12</v>
      </c>
      <c r="AR21" s="29" t="s">
        <v>19</v>
      </c>
      <c r="BH21" s="30" t="e">
        <f>BH22</f>
        <v>#REF!</v>
      </c>
    </row>
    <row r="22" spans="2:62" s="31" customFormat="1" ht="25.9" customHeight="1" x14ac:dyDescent="0.25">
      <c r="B22" s="32"/>
      <c r="C22" s="33"/>
      <c r="D22" s="34"/>
      <c r="E22" s="35"/>
      <c r="F22" s="67" t="s">
        <v>90</v>
      </c>
      <c r="G22" s="33"/>
      <c r="H22" s="33"/>
      <c r="I22" s="36"/>
      <c r="J22" s="37"/>
      <c r="K22" s="38"/>
      <c r="L22" s="38"/>
      <c r="M22" s="39">
        <f>SUM(M23:M26)</f>
        <v>0</v>
      </c>
      <c r="N22" s="38"/>
      <c r="O22" s="39">
        <f>SUM(O23:O26)</f>
        <v>0</v>
      </c>
      <c r="P22" s="38"/>
      <c r="Q22" s="40">
        <f>SUM(Q23:Q26)</f>
        <v>0</v>
      </c>
      <c r="AO22" s="41" t="s">
        <v>14</v>
      </c>
      <c r="AQ22" s="42" t="s">
        <v>12</v>
      </c>
      <c r="AR22" s="42" t="s">
        <v>13</v>
      </c>
      <c r="AV22" s="41" t="s">
        <v>32</v>
      </c>
      <c r="BH22" s="43" t="e">
        <f>SUM(BH23:BH26)</f>
        <v>#REF!</v>
      </c>
    </row>
    <row r="23" spans="2:62" s="2" customFormat="1" ht="16.5" customHeight="1" x14ac:dyDescent="0.2">
      <c r="B23" s="6"/>
      <c r="C23" s="44" t="s">
        <v>14</v>
      </c>
      <c r="D23" s="44"/>
      <c r="E23" s="45"/>
      <c r="F23" s="46" t="s">
        <v>192</v>
      </c>
      <c r="G23" s="47" t="s">
        <v>86</v>
      </c>
      <c r="H23" s="48">
        <v>1</v>
      </c>
      <c r="I23" s="5"/>
      <c r="J23" s="49" t="s">
        <v>0</v>
      </c>
      <c r="K23" s="50" t="s">
        <v>8</v>
      </c>
      <c r="L23" s="51"/>
      <c r="M23" s="52">
        <f>L23*H23</f>
        <v>0</v>
      </c>
      <c r="N23" s="52">
        <v>0</v>
      </c>
      <c r="O23" s="52">
        <f>N23*H23</f>
        <v>0</v>
      </c>
      <c r="P23" s="52">
        <v>0</v>
      </c>
      <c r="Q23" s="53">
        <f>P23*H23</f>
        <v>0</v>
      </c>
      <c r="AO23" s="54" t="s">
        <v>17</v>
      </c>
      <c r="AQ23" s="54" t="s">
        <v>33</v>
      </c>
      <c r="AR23" s="54" t="s">
        <v>14</v>
      </c>
      <c r="AV23" s="29" t="s">
        <v>32</v>
      </c>
      <c r="BB23" s="55" t="e">
        <f>IF(K23="základní",#REF!,0)</f>
        <v>#REF!</v>
      </c>
      <c r="BC23" s="55">
        <f>IF(K23="snížená",#REF!,0)</f>
        <v>0</v>
      </c>
      <c r="BD23" s="55">
        <f>IF(K23="zákl. přenesená",#REF!,0)</f>
        <v>0</v>
      </c>
      <c r="BE23" s="55">
        <f>IF(K23="sníž. přenesená",#REF!,0)</f>
        <v>0</v>
      </c>
      <c r="BF23" s="55">
        <f>IF(K23="nulová",#REF!,0)</f>
        <v>0</v>
      </c>
      <c r="BG23" s="29" t="s">
        <v>14</v>
      </c>
      <c r="BH23" s="55" t="e">
        <f>ROUND(#REF!*H23,2)</f>
        <v>#REF!</v>
      </c>
      <c r="BI23" s="29" t="s">
        <v>17</v>
      </c>
      <c r="BJ23" s="54" t="s">
        <v>15</v>
      </c>
    </row>
    <row r="24" spans="2:62" s="2" customFormat="1" ht="16.5" customHeight="1" x14ac:dyDescent="0.2">
      <c r="B24" s="6"/>
      <c r="C24" s="44" t="s">
        <v>15</v>
      </c>
      <c r="D24" s="44"/>
      <c r="E24" s="45"/>
      <c r="F24" s="46" t="s">
        <v>193</v>
      </c>
      <c r="G24" s="47" t="s">
        <v>59</v>
      </c>
      <c r="H24" s="48">
        <v>1</v>
      </c>
      <c r="I24" s="5"/>
      <c r="J24" s="49" t="s">
        <v>0</v>
      </c>
      <c r="K24" s="50" t="s">
        <v>8</v>
      </c>
      <c r="L24" s="51"/>
      <c r="M24" s="52">
        <f>L24*H24</f>
        <v>0</v>
      </c>
      <c r="N24" s="52">
        <v>0</v>
      </c>
      <c r="O24" s="52">
        <f>N24*H24</f>
        <v>0</v>
      </c>
      <c r="P24" s="52">
        <v>0</v>
      </c>
      <c r="Q24" s="53">
        <f>P24*H24</f>
        <v>0</v>
      </c>
      <c r="AO24" s="54" t="s">
        <v>17</v>
      </c>
      <c r="AQ24" s="54" t="s">
        <v>33</v>
      </c>
      <c r="AR24" s="54" t="s">
        <v>14</v>
      </c>
      <c r="AV24" s="29" t="s">
        <v>32</v>
      </c>
      <c r="BB24" s="55" t="e">
        <f>IF(K24="základní",#REF!,0)</f>
        <v>#REF!</v>
      </c>
      <c r="BC24" s="55">
        <f>IF(K24="snížená",#REF!,0)</f>
        <v>0</v>
      </c>
      <c r="BD24" s="55">
        <f>IF(K24="zákl. přenesená",#REF!,0)</f>
        <v>0</v>
      </c>
      <c r="BE24" s="55">
        <f>IF(K24="sníž. přenesená",#REF!,0)</f>
        <v>0</v>
      </c>
      <c r="BF24" s="55">
        <f>IF(K24="nulová",#REF!,0)</f>
        <v>0</v>
      </c>
      <c r="BG24" s="29" t="s">
        <v>14</v>
      </c>
      <c r="BH24" s="55" t="e">
        <f>ROUND(#REF!*H24,2)</f>
        <v>#REF!</v>
      </c>
      <c r="BI24" s="29" t="s">
        <v>17</v>
      </c>
      <c r="BJ24" s="54" t="s">
        <v>17</v>
      </c>
    </row>
    <row r="25" spans="2:62" s="2" customFormat="1" ht="16.5" customHeight="1" x14ac:dyDescent="0.2">
      <c r="B25" s="6"/>
      <c r="C25" s="44" t="s">
        <v>16</v>
      </c>
      <c r="D25" s="44"/>
      <c r="E25" s="45"/>
      <c r="F25" s="46" t="s">
        <v>194</v>
      </c>
      <c r="G25" s="47" t="s">
        <v>59</v>
      </c>
      <c r="H25" s="48">
        <v>1</v>
      </c>
      <c r="I25" s="5"/>
      <c r="J25" s="49" t="s">
        <v>0</v>
      </c>
      <c r="K25" s="50" t="s">
        <v>8</v>
      </c>
      <c r="L25" s="51"/>
      <c r="M25" s="52">
        <f>L25*H25</f>
        <v>0</v>
      </c>
      <c r="N25" s="52">
        <v>0</v>
      </c>
      <c r="O25" s="52">
        <f>N25*H25</f>
        <v>0</v>
      </c>
      <c r="P25" s="52">
        <v>0</v>
      </c>
      <c r="Q25" s="53">
        <f>P25*H25</f>
        <v>0</v>
      </c>
      <c r="AO25" s="54" t="s">
        <v>17</v>
      </c>
      <c r="AQ25" s="54" t="s">
        <v>33</v>
      </c>
      <c r="AR25" s="54" t="s">
        <v>14</v>
      </c>
      <c r="AV25" s="29" t="s">
        <v>32</v>
      </c>
      <c r="BB25" s="55" t="e">
        <f>IF(K25="základní",#REF!,0)</f>
        <v>#REF!</v>
      </c>
      <c r="BC25" s="55">
        <f>IF(K25="snížená",#REF!,0)</f>
        <v>0</v>
      </c>
      <c r="BD25" s="55">
        <f>IF(K25="zákl. přenesená",#REF!,0)</f>
        <v>0</v>
      </c>
      <c r="BE25" s="55">
        <f>IF(K25="sníž. přenesená",#REF!,0)</f>
        <v>0</v>
      </c>
      <c r="BF25" s="55">
        <f>IF(K25="nulová",#REF!,0)</f>
        <v>0</v>
      </c>
      <c r="BG25" s="29" t="s">
        <v>14</v>
      </c>
      <c r="BH25" s="55" t="e">
        <f>ROUND(#REF!*H25,2)</f>
        <v>#REF!</v>
      </c>
      <c r="BI25" s="29" t="s">
        <v>17</v>
      </c>
      <c r="BJ25" s="54" t="s">
        <v>35</v>
      </c>
    </row>
    <row r="26" spans="2:62" s="2" customFormat="1" ht="16.5" customHeight="1" x14ac:dyDescent="0.2">
      <c r="B26" s="6"/>
      <c r="C26" s="44">
        <v>4</v>
      </c>
      <c r="D26" s="44"/>
      <c r="E26" s="45"/>
      <c r="F26" s="46" t="s">
        <v>195</v>
      </c>
      <c r="G26" s="47" t="s">
        <v>86</v>
      </c>
      <c r="H26" s="48">
        <v>1</v>
      </c>
      <c r="I26" s="5"/>
      <c r="J26" s="49" t="s">
        <v>0</v>
      </c>
      <c r="K26" s="50" t="s">
        <v>8</v>
      </c>
      <c r="L26" s="51"/>
      <c r="M26" s="52">
        <f>L26*H26</f>
        <v>0</v>
      </c>
      <c r="N26" s="52">
        <v>0</v>
      </c>
      <c r="O26" s="52">
        <f>N26*H26</f>
        <v>0</v>
      </c>
      <c r="P26" s="52">
        <v>0</v>
      </c>
      <c r="Q26" s="53">
        <f>P26*H26</f>
        <v>0</v>
      </c>
      <c r="AO26" s="54" t="s">
        <v>17</v>
      </c>
      <c r="AQ26" s="54" t="s">
        <v>33</v>
      </c>
      <c r="AR26" s="54" t="s">
        <v>14</v>
      </c>
      <c r="AV26" s="29" t="s">
        <v>32</v>
      </c>
      <c r="BB26" s="55" t="e">
        <f>IF(K26="základní",#REF!,0)</f>
        <v>#REF!</v>
      </c>
      <c r="BC26" s="55">
        <f>IF(K26="snížená",#REF!,0)</f>
        <v>0</v>
      </c>
      <c r="BD26" s="55">
        <f>IF(K26="zákl. přenesená",#REF!,0)</f>
        <v>0</v>
      </c>
      <c r="BE26" s="55">
        <f>IF(K26="sníž. přenesená",#REF!,0)</f>
        <v>0</v>
      </c>
      <c r="BF26" s="55">
        <f>IF(K26="nulová",#REF!,0)</f>
        <v>0</v>
      </c>
      <c r="BG26" s="29" t="s">
        <v>14</v>
      </c>
      <c r="BH26" s="55" t="e">
        <f>ROUND(#REF!*H26,2)</f>
        <v>#REF!</v>
      </c>
      <c r="BI26" s="29" t="s">
        <v>17</v>
      </c>
      <c r="BJ26" s="54" t="s">
        <v>45</v>
      </c>
    </row>
    <row r="27" spans="2:62" s="2" customFormat="1" ht="6.95" customHeight="1" x14ac:dyDescent="0.2">
      <c r="B27" s="56"/>
      <c r="C27" s="57"/>
      <c r="D27" s="57"/>
      <c r="E27" s="57"/>
      <c r="F27" s="57"/>
      <c r="G27" s="57"/>
      <c r="H27" s="57"/>
      <c r="I27" s="5"/>
    </row>
  </sheetData>
  <autoFilter ref="C20:H26" xr:uid="{00000000-0009-0000-0000-000006000000}"/>
  <mergeCells count="5">
    <mergeCell ref="E7:H7"/>
    <mergeCell ref="E11:H11"/>
    <mergeCell ref="E9:H9"/>
    <mergeCell ref="E13:H13"/>
    <mergeCell ref="E8:H8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B3:BJ25"/>
  <sheetViews>
    <sheetView showGridLines="0" workbookViewId="0">
      <selection activeCell="G32" sqref="G32"/>
    </sheetView>
  </sheetViews>
  <sheetFormatPr defaultColWidth="9.33203125" defaultRowHeight="11.25" x14ac:dyDescent="0.2"/>
  <cols>
    <col min="1" max="1" width="8.33203125" style="10" customWidth="1"/>
    <col min="2" max="2" width="1.6640625" style="10" customWidth="1"/>
    <col min="3" max="3" width="4.1640625" style="10" customWidth="1"/>
    <col min="4" max="4" width="4.33203125" style="10" customWidth="1"/>
    <col min="5" max="5" width="17.1640625" style="10" customWidth="1"/>
    <col min="6" max="6" width="100.83203125" style="10" customWidth="1"/>
    <col min="7" max="7" width="7" style="10" customWidth="1"/>
    <col min="8" max="8" width="11.5" style="10" customWidth="1"/>
    <col min="9" max="9" width="9.33203125" style="10" customWidth="1"/>
    <col min="10" max="10" width="10.83203125" style="10" hidden="1" customWidth="1"/>
    <col min="11" max="11" width="9.33203125" style="10" hidden="1"/>
    <col min="12" max="17" width="14.1640625" style="10" hidden="1" customWidth="1"/>
    <col min="18" max="18" width="16.33203125" style="10" hidden="1" customWidth="1"/>
    <col min="19" max="19" width="12.33203125" style="10" customWidth="1"/>
    <col min="20" max="20" width="16.33203125" style="10" customWidth="1"/>
    <col min="21" max="21" width="12.33203125" style="10" customWidth="1"/>
    <col min="22" max="22" width="15" style="10" customWidth="1"/>
    <col min="23" max="23" width="11" style="10" customWidth="1"/>
    <col min="24" max="24" width="15" style="10" customWidth="1"/>
    <col min="25" max="25" width="16.33203125" style="10" customWidth="1"/>
    <col min="26" max="26" width="11" style="10" customWidth="1"/>
    <col min="27" max="27" width="15" style="10" customWidth="1"/>
    <col min="28" max="28" width="16.33203125" style="10" customWidth="1"/>
    <col min="29" max="40" width="9.33203125" style="10"/>
    <col min="41" max="62" width="9.33203125" style="10" hidden="1"/>
    <col min="63" max="16384" width="9.33203125" style="10"/>
  </cols>
  <sheetData>
    <row r="3" spans="2:9" s="2" customFormat="1" ht="6.95" customHeight="1" x14ac:dyDescent="0.2">
      <c r="B3" s="3"/>
      <c r="C3" s="4"/>
      <c r="D3" s="4"/>
      <c r="E3" s="4"/>
      <c r="F3" s="4"/>
      <c r="G3" s="4"/>
      <c r="H3" s="4"/>
      <c r="I3" s="5"/>
    </row>
    <row r="4" spans="2:9" s="2" customFormat="1" ht="24.95" customHeight="1" x14ac:dyDescent="0.2">
      <c r="B4" s="6"/>
      <c r="C4" s="7" t="s">
        <v>201</v>
      </c>
      <c r="D4" s="8"/>
      <c r="E4" s="8"/>
      <c r="F4" s="8"/>
      <c r="G4" s="8"/>
      <c r="H4" s="8"/>
      <c r="I4" s="5"/>
    </row>
    <row r="5" spans="2:9" s="2" customFormat="1" ht="6.95" customHeight="1" x14ac:dyDescent="0.2">
      <c r="B5" s="6"/>
      <c r="C5" s="8"/>
      <c r="D5" s="8"/>
      <c r="E5" s="8"/>
      <c r="F5" s="8"/>
      <c r="G5" s="8"/>
      <c r="H5" s="8"/>
      <c r="I5" s="5"/>
    </row>
    <row r="6" spans="2:9" s="2" customFormat="1" ht="12" customHeight="1" x14ac:dyDescent="0.2">
      <c r="B6" s="6"/>
      <c r="C6" s="9" t="s">
        <v>3</v>
      </c>
      <c r="D6" s="8"/>
      <c r="E6" s="8"/>
      <c r="F6" s="8"/>
      <c r="G6" s="8"/>
      <c r="H6" s="8"/>
      <c r="I6" s="5"/>
    </row>
    <row r="7" spans="2:9" s="2" customFormat="1" ht="16.5" customHeight="1" x14ac:dyDescent="0.2">
      <c r="B7" s="6"/>
      <c r="C7" s="8"/>
      <c r="D7" s="8"/>
      <c r="E7" s="68"/>
      <c r="F7" s="69"/>
      <c r="G7" s="69"/>
      <c r="H7" s="69"/>
      <c r="I7" s="5"/>
    </row>
    <row r="8" spans="2:9" ht="12" customHeight="1" x14ac:dyDescent="0.2">
      <c r="B8" s="11"/>
      <c r="C8" s="9" t="s">
        <v>18</v>
      </c>
      <c r="D8" s="12"/>
      <c r="E8" s="72" t="s">
        <v>198</v>
      </c>
      <c r="F8" s="73"/>
      <c r="G8" s="73"/>
      <c r="H8" s="73"/>
      <c r="I8" s="13"/>
    </row>
    <row r="9" spans="2:9" ht="16.5" customHeight="1" x14ac:dyDescent="0.2">
      <c r="B9" s="11"/>
      <c r="C9" s="12"/>
      <c r="D9" s="12"/>
      <c r="E9" s="72" t="s">
        <v>200</v>
      </c>
      <c r="F9" s="73"/>
      <c r="G9" s="73"/>
      <c r="H9" s="73"/>
      <c r="I9" s="13"/>
    </row>
    <row r="10" spans="2:9" ht="12" customHeight="1" x14ac:dyDescent="0.2">
      <c r="B10" s="11"/>
      <c r="C10" s="9" t="s">
        <v>43</v>
      </c>
      <c r="D10" s="12"/>
      <c r="E10" s="12"/>
      <c r="F10" s="12"/>
      <c r="G10" s="12"/>
      <c r="H10" s="12"/>
      <c r="I10" s="13"/>
    </row>
    <row r="11" spans="2:9" s="2" customFormat="1" ht="16.5" customHeight="1" x14ac:dyDescent="0.2">
      <c r="B11" s="6"/>
      <c r="C11" s="8"/>
      <c r="D11" s="8"/>
      <c r="E11" s="70" t="s">
        <v>197</v>
      </c>
      <c r="F11" s="71"/>
      <c r="G11" s="71"/>
      <c r="H11" s="71"/>
      <c r="I11" s="5"/>
    </row>
    <row r="12" spans="2:9" s="2" customFormat="1" ht="12" customHeight="1" x14ac:dyDescent="0.2">
      <c r="B12" s="6"/>
      <c r="C12" s="9"/>
      <c r="D12" s="8"/>
      <c r="E12" s="8"/>
      <c r="F12" s="8"/>
      <c r="G12" s="8"/>
      <c r="H12" s="8"/>
      <c r="I12" s="5"/>
    </row>
    <row r="13" spans="2:9" s="2" customFormat="1" ht="16.5" customHeight="1" x14ac:dyDescent="0.2">
      <c r="B13" s="6"/>
      <c r="C13" s="8"/>
      <c r="D13" s="8"/>
      <c r="E13" s="74"/>
      <c r="F13" s="75"/>
      <c r="G13" s="75"/>
      <c r="H13" s="75"/>
      <c r="I13" s="5"/>
    </row>
    <row r="14" spans="2:9" s="2" customFormat="1" ht="6.95" customHeight="1" x14ac:dyDescent="0.2">
      <c r="B14" s="6"/>
      <c r="C14" s="8"/>
      <c r="D14" s="8"/>
      <c r="E14" s="8"/>
      <c r="F14" s="8"/>
      <c r="G14" s="8"/>
      <c r="H14" s="8"/>
      <c r="I14" s="5"/>
    </row>
    <row r="15" spans="2:9" s="2" customFormat="1" ht="12" customHeight="1" x14ac:dyDescent="0.2">
      <c r="B15" s="6"/>
      <c r="C15" s="9" t="s">
        <v>4</v>
      </c>
      <c r="D15" s="8"/>
      <c r="E15" s="8"/>
      <c r="F15" s="14"/>
      <c r="G15" s="8"/>
      <c r="H15" s="8"/>
      <c r="I15" s="5"/>
    </row>
    <row r="16" spans="2:9" s="2" customFormat="1" ht="6.95" customHeight="1" x14ac:dyDescent="0.2">
      <c r="B16" s="6"/>
      <c r="C16" s="8"/>
      <c r="D16" s="8"/>
      <c r="E16" s="8"/>
      <c r="F16" s="8"/>
      <c r="G16" s="8"/>
      <c r="H16" s="8"/>
      <c r="I16" s="5"/>
    </row>
    <row r="17" spans="2:62" s="2" customFormat="1" ht="25.7" customHeight="1" x14ac:dyDescent="0.2">
      <c r="B17" s="6"/>
      <c r="C17" s="9" t="s">
        <v>5</v>
      </c>
      <c r="D17" s="8"/>
      <c r="E17" s="8"/>
      <c r="F17" s="1" t="s">
        <v>196</v>
      </c>
      <c r="G17" s="8"/>
      <c r="H17" s="8"/>
      <c r="I17" s="5"/>
    </row>
    <row r="18" spans="2:62" s="2" customFormat="1" ht="15.2" customHeight="1" x14ac:dyDescent="0.2">
      <c r="B18" s="6"/>
      <c r="C18" s="9" t="s">
        <v>6</v>
      </c>
      <c r="D18" s="8"/>
      <c r="E18" s="8"/>
      <c r="F18" s="14"/>
      <c r="G18" s="8"/>
      <c r="H18" s="8"/>
      <c r="I18" s="5"/>
    </row>
    <row r="19" spans="2:62" s="2" customFormat="1" ht="10.35" customHeight="1" x14ac:dyDescent="0.2">
      <c r="B19" s="6"/>
      <c r="C19" s="8"/>
      <c r="D19" s="8"/>
      <c r="E19" s="8"/>
      <c r="F19" s="8"/>
      <c r="G19" s="8"/>
      <c r="H19" s="8"/>
      <c r="I19" s="5"/>
    </row>
    <row r="20" spans="2:62" s="15" customFormat="1" ht="29.25" customHeight="1" x14ac:dyDescent="0.2">
      <c r="B20" s="16"/>
      <c r="C20" s="17" t="s">
        <v>20</v>
      </c>
      <c r="D20" s="18" t="s">
        <v>11</v>
      </c>
      <c r="E20" s="18" t="s">
        <v>9</v>
      </c>
      <c r="F20" s="18" t="s">
        <v>10</v>
      </c>
      <c r="G20" s="18" t="s">
        <v>21</v>
      </c>
      <c r="H20" s="18" t="s">
        <v>22</v>
      </c>
      <c r="I20" s="20"/>
      <c r="J20" s="21" t="s">
        <v>0</v>
      </c>
      <c r="K20" s="22" t="s">
        <v>7</v>
      </c>
      <c r="L20" s="22" t="s">
        <v>24</v>
      </c>
      <c r="M20" s="22" t="s">
        <v>25</v>
      </c>
      <c r="N20" s="22" t="s">
        <v>26</v>
      </c>
      <c r="O20" s="22" t="s">
        <v>27</v>
      </c>
      <c r="P20" s="22" t="s">
        <v>28</v>
      </c>
      <c r="Q20" s="23" t="s">
        <v>29</v>
      </c>
    </row>
    <row r="21" spans="2:62" s="2" customFormat="1" ht="22.9" customHeight="1" x14ac:dyDescent="0.2">
      <c r="B21" s="6"/>
      <c r="C21" s="24" t="s">
        <v>30</v>
      </c>
      <c r="D21" s="8"/>
      <c r="E21" s="8"/>
      <c r="F21" s="8"/>
      <c r="G21" s="8"/>
      <c r="H21" s="8"/>
      <c r="I21" s="5"/>
      <c r="J21" s="25"/>
      <c r="K21" s="26"/>
      <c r="L21" s="26"/>
      <c r="M21" s="27">
        <f>M22</f>
        <v>0</v>
      </c>
      <c r="N21" s="26"/>
      <c r="O21" s="27">
        <f>O22</f>
        <v>0</v>
      </c>
      <c r="P21" s="26"/>
      <c r="Q21" s="28">
        <f>Q22</f>
        <v>0</v>
      </c>
      <c r="AQ21" s="29" t="s">
        <v>12</v>
      </c>
      <c r="AR21" s="29" t="s">
        <v>19</v>
      </c>
      <c r="BH21" s="30" t="e">
        <f>BH22</f>
        <v>#REF!</v>
      </c>
    </row>
    <row r="22" spans="2:62" s="31" customFormat="1" ht="25.9" customHeight="1" x14ac:dyDescent="0.25">
      <c r="B22" s="32"/>
      <c r="C22" s="33"/>
      <c r="D22" s="34"/>
      <c r="E22" s="35"/>
      <c r="F22" s="67" t="s">
        <v>100</v>
      </c>
      <c r="G22" s="33"/>
      <c r="H22" s="33"/>
      <c r="I22" s="36"/>
      <c r="J22" s="37"/>
      <c r="K22" s="38"/>
      <c r="L22" s="38"/>
      <c r="M22" s="39">
        <f>SUM(M23:M24)</f>
        <v>0</v>
      </c>
      <c r="N22" s="38"/>
      <c r="O22" s="39">
        <f>SUM(O23:O24)</f>
        <v>0</v>
      </c>
      <c r="P22" s="38"/>
      <c r="Q22" s="40">
        <f>SUM(Q23:Q24)</f>
        <v>0</v>
      </c>
      <c r="AO22" s="41" t="s">
        <v>14</v>
      </c>
      <c r="AQ22" s="42" t="s">
        <v>12</v>
      </c>
      <c r="AR22" s="42" t="s">
        <v>13</v>
      </c>
      <c r="AV22" s="41" t="s">
        <v>32</v>
      </c>
      <c r="BH22" s="43" t="e">
        <f>SUM(BH23:BH24)</f>
        <v>#REF!</v>
      </c>
    </row>
    <row r="23" spans="2:62" s="2" customFormat="1" ht="16.5" customHeight="1" x14ac:dyDescent="0.2">
      <c r="B23" s="6"/>
      <c r="C23" s="44" t="s">
        <v>14</v>
      </c>
      <c r="D23" s="44"/>
      <c r="E23" s="45"/>
      <c r="F23" s="46" t="s">
        <v>104</v>
      </c>
      <c r="G23" s="47" t="s">
        <v>86</v>
      </c>
      <c r="H23" s="48">
        <v>3</v>
      </c>
      <c r="I23" s="5"/>
      <c r="J23" s="49" t="s">
        <v>0</v>
      </c>
      <c r="K23" s="50" t="s">
        <v>8</v>
      </c>
      <c r="L23" s="51"/>
      <c r="M23" s="52">
        <f>L23*H23</f>
        <v>0</v>
      </c>
      <c r="N23" s="52">
        <v>0</v>
      </c>
      <c r="O23" s="52">
        <f>N23*H23</f>
        <v>0</v>
      </c>
      <c r="P23" s="52">
        <v>0</v>
      </c>
      <c r="Q23" s="53">
        <f>P23*H23</f>
        <v>0</v>
      </c>
      <c r="AO23" s="54" t="s">
        <v>17</v>
      </c>
      <c r="AQ23" s="54" t="s">
        <v>33</v>
      </c>
      <c r="AR23" s="54" t="s">
        <v>14</v>
      </c>
      <c r="AV23" s="29" t="s">
        <v>32</v>
      </c>
      <c r="BB23" s="55" t="e">
        <f>IF(K23="základní",#REF!,0)</f>
        <v>#REF!</v>
      </c>
      <c r="BC23" s="55">
        <f>IF(K23="snížená",#REF!,0)</f>
        <v>0</v>
      </c>
      <c r="BD23" s="55">
        <f>IF(K23="zákl. přenesená",#REF!,0)</f>
        <v>0</v>
      </c>
      <c r="BE23" s="55">
        <f>IF(K23="sníž. přenesená",#REF!,0)</f>
        <v>0</v>
      </c>
      <c r="BF23" s="55">
        <f>IF(K23="nulová",#REF!,0)</f>
        <v>0</v>
      </c>
      <c r="BG23" s="29" t="s">
        <v>14</v>
      </c>
      <c r="BH23" s="55" t="e">
        <f>ROUND(#REF!*H23,2)</f>
        <v>#REF!</v>
      </c>
      <c r="BI23" s="29" t="s">
        <v>17</v>
      </c>
      <c r="BJ23" s="54" t="s">
        <v>15</v>
      </c>
    </row>
    <row r="24" spans="2:62" s="2" customFormat="1" ht="16.5" customHeight="1" x14ac:dyDescent="0.2">
      <c r="B24" s="6"/>
      <c r="C24" s="44" t="s">
        <v>15</v>
      </c>
      <c r="D24" s="44"/>
      <c r="E24" s="45"/>
      <c r="F24" s="46" t="s">
        <v>102</v>
      </c>
      <c r="G24" s="47" t="s">
        <v>86</v>
      </c>
      <c r="H24" s="48">
        <v>3</v>
      </c>
      <c r="I24" s="5"/>
      <c r="J24" s="49" t="s">
        <v>0</v>
      </c>
      <c r="K24" s="50" t="s">
        <v>8</v>
      </c>
      <c r="L24" s="51"/>
      <c r="M24" s="52">
        <f>L24*H24</f>
        <v>0</v>
      </c>
      <c r="N24" s="52">
        <v>0</v>
      </c>
      <c r="O24" s="52">
        <f>N24*H24</f>
        <v>0</v>
      </c>
      <c r="P24" s="52">
        <v>0</v>
      </c>
      <c r="Q24" s="53">
        <f>P24*H24</f>
        <v>0</v>
      </c>
      <c r="AO24" s="54" t="s">
        <v>17</v>
      </c>
      <c r="AQ24" s="54" t="s">
        <v>33</v>
      </c>
      <c r="AR24" s="54" t="s">
        <v>14</v>
      </c>
      <c r="AV24" s="29" t="s">
        <v>32</v>
      </c>
      <c r="BB24" s="55" t="e">
        <f>IF(K24="základní",#REF!,0)</f>
        <v>#REF!</v>
      </c>
      <c r="BC24" s="55">
        <f>IF(K24="snížená",#REF!,0)</f>
        <v>0</v>
      </c>
      <c r="BD24" s="55">
        <f>IF(K24="zákl. přenesená",#REF!,0)</f>
        <v>0</v>
      </c>
      <c r="BE24" s="55">
        <f>IF(K24="sníž. přenesená",#REF!,0)</f>
        <v>0</v>
      </c>
      <c r="BF24" s="55">
        <f>IF(K24="nulová",#REF!,0)</f>
        <v>0</v>
      </c>
      <c r="BG24" s="29" t="s">
        <v>14</v>
      </c>
      <c r="BH24" s="55" t="e">
        <f>ROUND(#REF!*H24,2)</f>
        <v>#REF!</v>
      </c>
      <c r="BI24" s="29" t="s">
        <v>17</v>
      </c>
      <c r="BJ24" s="54" t="s">
        <v>17</v>
      </c>
    </row>
    <row r="25" spans="2:62" s="2" customFormat="1" ht="6.95" customHeight="1" x14ac:dyDescent="0.2">
      <c r="B25" s="56"/>
      <c r="C25" s="57"/>
      <c r="D25" s="57"/>
      <c r="E25" s="57"/>
      <c r="F25" s="57"/>
      <c r="G25" s="57"/>
      <c r="H25" s="57"/>
      <c r="I25" s="5"/>
    </row>
  </sheetData>
  <autoFilter ref="C20:H24" xr:uid="{00000000-0009-0000-0000-000007000000}"/>
  <mergeCells count="5">
    <mergeCell ref="E7:H7"/>
    <mergeCell ref="E11:H11"/>
    <mergeCell ref="E9:H9"/>
    <mergeCell ref="E13:H13"/>
    <mergeCell ref="E8:H8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B5:BJ28"/>
  <sheetViews>
    <sheetView showGridLines="0" topLeftCell="A7" workbookViewId="0">
      <selection activeCell="F34" sqref="F34"/>
    </sheetView>
  </sheetViews>
  <sheetFormatPr defaultColWidth="9.33203125" defaultRowHeight="11.25" x14ac:dyDescent="0.2"/>
  <cols>
    <col min="1" max="1" width="8.33203125" style="10" customWidth="1"/>
    <col min="2" max="2" width="1.6640625" style="10" customWidth="1"/>
    <col min="3" max="3" width="4.1640625" style="10" customWidth="1"/>
    <col min="4" max="4" width="4.33203125" style="10" customWidth="1"/>
    <col min="5" max="5" width="17.1640625" style="10" customWidth="1"/>
    <col min="6" max="6" width="100.83203125" style="10" customWidth="1"/>
    <col min="7" max="7" width="7" style="10" customWidth="1"/>
    <col min="8" max="8" width="11.5" style="10" customWidth="1"/>
    <col min="9" max="9" width="9.33203125" style="10" customWidth="1"/>
    <col min="10" max="10" width="10.83203125" style="10" hidden="1" customWidth="1"/>
    <col min="11" max="11" width="9.33203125" style="10" hidden="1"/>
    <col min="12" max="17" width="14.1640625" style="10" hidden="1" customWidth="1"/>
    <col min="18" max="18" width="16.33203125" style="10" hidden="1" customWidth="1"/>
    <col min="19" max="19" width="12.33203125" style="10" customWidth="1"/>
    <col min="20" max="20" width="16.33203125" style="10" customWidth="1"/>
    <col min="21" max="21" width="12.33203125" style="10" customWidth="1"/>
    <col min="22" max="22" width="15" style="10" customWidth="1"/>
    <col min="23" max="23" width="11" style="10" customWidth="1"/>
    <col min="24" max="24" width="15" style="10" customWidth="1"/>
    <col min="25" max="25" width="16.33203125" style="10" customWidth="1"/>
    <col min="26" max="26" width="11" style="10" customWidth="1"/>
    <col min="27" max="27" width="15" style="10" customWidth="1"/>
    <col min="28" max="28" width="16.33203125" style="10" customWidth="1"/>
    <col min="29" max="40" width="9.33203125" style="10"/>
    <col min="41" max="62" width="9.33203125" style="10" hidden="1"/>
    <col min="63" max="16384" width="9.33203125" style="10"/>
  </cols>
  <sheetData>
    <row r="5" spans="2:9" s="2" customFormat="1" ht="6.95" customHeight="1" x14ac:dyDescent="0.2">
      <c r="B5" s="3"/>
      <c r="C5" s="4"/>
      <c r="D5" s="4"/>
      <c r="E5" s="4"/>
      <c r="F5" s="4"/>
      <c r="G5" s="4"/>
      <c r="H5" s="4"/>
      <c r="I5" s="5"/>
    </row>
    <row r="6" spans="2:9" s="2" customFormat="1" ht="24.95" customHeight="1" x14ac:dyDescent="0.2">
      <c r="B6" s="6"/>
      <c r="C6" s="7" t="s">
        <v>201</v>
      </c>
      <c r="D6" s="8"/>
      <c r="E6" s="8"/>
      <c r="F6" s="8"/>
      <c r="G6" s="8"/>
      <c r="H6" s="8"/>
      <c r="I6" s="5"/>
    </row>
    <row r="7" spans="2:9" s="2" customFormat="1" ht="6.95" customHeight="1" x14ac:dyDescent="0.2">
      <c r="B7" s="6"/>
      <c r="C7" s="8"/>
      <c r="D7" s="8"/>
      <c r="E7" s="8"/>
      <c r="F7" s="8"/>
      <c r="G7" s="8"/>
      <c r="H7" s="8"/>
      <c r="I7" s="5"/>
    </row>
    <row r="8" spans="2:9" s="2" customFormat="1" ht="12" customHeight="1" x14ac:dyDescent="0.2">
      <c r="B8" s="6"/>
      <c r="C8" s="9" t="s">
        <v>3</v>
      </c>
      <c r="D8" s="8"/>
      <c r="E8" s="8"/>
      <c r="F8" s="8"/>
      <c r="G8" s="8"/>
      <c r="H8" s="8"/>
      <c r="I8" s="5"/>
    </row>
    <row r="9" spans="2:9" s="2" customFormat="1" ht="16.5" customHeight="1" x14ac:dyDescent="0.2">
      <c r="B9" s="6"/>
      <c r="C9" s="8"/>
      <c r="D9" s="8"/>
      <c r="E9" s="68"/>
      <c r="F9" s="69"/>
      <c r="G9" s="69"/>
      <c r="H9" s="69"/>
      <c r="I9" s="5"/>
    </row>
    <row r="10" spans="2:9" ht="12" customHeight="1" x14ac:dyDescent="0.2">
      <c r="B10" s="11"/>
      <c r="C10" s="9" t="s">
        <v>18</v>
      </c>
      <c r="D10" s="12"/>
      <c r="E10" s="72" t="s">
        <v>198</v>
      </c>
      <c r="F10" s="73"/>
      <c r="G10" s="73"/>
      <c r="H10" s="73"/>
      <c r="I10" s="13"/>
    </row>
    <row r="11" spans="2:9" ht="16.5" customHeight="1" x14ac:dyDescent="0.2">
      <c r="B11" s="11"/>
      <c r="C11" s="12"/>
      <c r="D11" s="12"/>
      <c r="E11" s="72" t="s">
        <v>200</v>
      </c>
      <c r="F11" s="73"/>
      <c r="G11" s="73"/>
      <c r="H11" s="73"/>
      <c r="I11" s="13"/>
    </row>
    <row r="12" spans="2:9" ht="12" customHeight="1" x14ac:dyDescent="0.2">
      <c r="B12" s="11"/>
      <c r="C12" s="9" t="s">
        <v>43</v>
      </c>
      <c r="D12" s="12"/>
      <c r="E12" s="12"/>
      <c r="F12" s="12"/>
      <c r="G12" s="12"/>
      <c r="H12" s="12"/>
      <c r="I12" s="13"/>
    </row>
    <row r="13" spans="2:9" s="2" customFormat="1" ht="16.5" customHeight="1" x14ac:dyDescent="0.2">
      <c r="B13" s="6"/>
      <c r="C13" s="8"/>
      <c r="D13" s="8"/>
      <c r="E13" s="70" t="s">
        <v>197</v>
      </c>
      <c r="F13" s="71"/>
      <c r="G13" s="71"/>
      <c r="H13" s="71"/>
      <c r="I13" s="5"/>
    </row>
    <row r="14" spans="2:9" s="2" customFormat="1" ht="12" customHeight="1" x14ac:dyDescent="0.2">
      <c r="B14" s="6"/>
      <c r="C14" s="9"/>
      <c r="D14" s="8"/>
      <c r="E14" s="8"/>
      <c r="F14" s="8"/>
      <c r="G14" s="8"/>
      <c r="H14" s="8"/>
      <c r="I14" s="5"/>
    </row>
    <row r="15" spans="2:9" s="2" customFormat="1" ht="16.5" customHeight="1" x14ac:dyDescent="0.2">
      <c r="B15" s="6"/>
      <c r="C15" s="8"/>
      <c r="D15" s="8"/>
      <c r="E15" s="74"/>
      <c r="F15" s="75"/>
      <c r="G15" s="75"/>
      <c r="H15" s="75"/>
      <c r="I15" s="5"/>
    </row>
    <row r="16" spans="2:9" s="2" customFormat="1" ht="6.95" customHeight="1" x14ac:dyDescent="0.2">
      <c r="B16" s="6"/>
      <c r="C16" s="8"/>
      <c r="D16" s="8"/>
      <c r="E16" s="8"/>
      <c r="F16" s="8"/>
      <c r="G16" s="8"/>
      <c r="H16" s="8"/>
      <c r="I16" s="5"/>
    </row>
    <row r="17" spans="2:62" s="2" customFormat="1" ht="12" customHeight="1" x14ac:dyDescent="0.2">
      <c r="B17" s="6"/>
      <c r="C17" s="9" t="s">
        <v>4</v>
      </c>
      <c r="D17" s="8"/>
      <c r="E17" s="8"/>
      <c r="F17" s="14"/>
      <c r="G17" s="8"/>
      <c r="H17" s="8"/>
      <c r="I17" s="5"/>
    </row>
    <row r="18" spans="2:62" s="2" customFormat="1" ht="6.95" customHeight="1" x14ac:dyDescent="0.2">
      <c r="B18" s="6"/>
      <c r="C18" s="8"/>
      <c r="D18" s="8"/>
      <c r="E18" s="8"/>
      <c r="F18" s="8"/>
      <c r="G18" s="8"/>
      <c r="H18" s="8"/>
      <c r="I18" s="5"/>
    </row>
    <row r="19" spans="2:62" s="2" customFormat="1" ht="25.7" customHeight="1" x14ac:dyDescent="0.2">
      <c r="B19" s="6"/>
      <c r="C19" s="9" t="s">
        <v>5</v>
      </c>
      <c r="D19" s="8"/>
      <c r="E19" s="8"/>
      <c r="F19" s="1" t="s">
        <v>196</v>
      </c>
      <c r="G19" s="8"/>
      <c r="H19" s="8"/>
      <c r="I19" s="5"/>
    </row>
    <row r="20" spans="2:62" s="2" customFormat="1" ht="15.2" customHeight="1" x14ac:dyDescent="0.2">
      <c r="B20" s="6"/>
      <c r="C20" s="9" t="s">
        <v>6</v>
      </c>
      <c r="D20" s="8"/>
      <c r="E20" s="8"/>
      <c r="F20" s="14"/>
      <c r="G20" s="8"/>
      <c r="H20" s="8"/>
      <c r="I20" s="5"/>
    </row>
    <row r="21" spans="2:62" s="2" customFormat="1" ht="10.35" customHeight="1" x14ac:dyDescent="0.2">
      <c r="B21" s="6"/>
      <c r="C21" s="8"/>
      <c r="D21" s="8"/>
      <c r="E21" s="8"/>
      <c r="F21" s="8"/>
      <c r="G21" s="8"/>
      <c r="H21" s="8"/>
      <c r="I21" s="5"/>
    </row>
    <row r="22" spans="2:62" s="15" customFormat="1" ht="29.25" customHeight="1" x14ac:dyDescent="0.2">
      <c r="B22" s="16"/>
      <c r="C22" s="17" t="s">
        <v>20</v>
      </c>
      <c r="D22" s="18" t="s">
        <v>11</v>
      </c>
      <c r="E22" s="18" t="s">
        <v>9</v>
      </c>
      <c r="F22" s="18" t="s">
        <v>10</v>
      </c>
      <c r="G22" s="18" t="s">
        <v>21</v>
      </c>
      <c r="H22" s="18" t="s">
        <v>22</v>
      </c>
      <c r="I22" s="20"/>
      <c r="J22" s="21" t="s">
        <v>0</v>
      </c>
      <c r="K22" s="22" t="s">
        <v>7</v>
      </c>
      <c r="L22" s="22" t="s">
        <v>24</v>
      </c>
      <c r="M22" s="22" t="s">
        <v>25</v>
      </c>
      <c r="N22" s="22" t="s">
        <v>26</v>
      </c>
      <c r="O22" s="22" t="s">
        <v>27</v>
      </c>
      <c r="P22" s="22" t="s">
        <v>28</v>
      </c>
      <c r="Q22" s="23" t="s">
        <v>29</v>
      </c>
    </row>
    <row r="23" spans="2:62" s="2" customFormat="1" ht="22.9" customHeight="1" x14ac:dyDescent="0.2">
      <c r="B23" s="6"/>
      <c r="C23" s="24" t="s">
        <v>30</v>
      </c>
      <c r="D23" s="8"/>
      <c r="E23" s="8"/>
      <c r="F23" s="8"/>
      <c r="G23" s="8"/>
      <c r="H23" s="8"/>
      <c r="I23" s="5"/>
      <c r="J23" s="25"/>
      <c r="K23" s="26"/>
      <c r="L23" s="26"/>
      <c r="M23" s="27">
        <f>M24</f>
        <v>0</v>
      </c>
      <c r="N23" s="26"/>
      <c r="O23" s="27">
        <f>O24</f>
        <v>0</v>
      </c>
      <c r="P23" s="26"/>
      <c r="Q23" s="28">
        <f>Q24</f>
        <v>0</v>
      </c>
      <c r="AQ23" s="29" t="s">
        <v>12</v>
      </c>
      <c r="AR23" s="29" t="s">
        <v>19</v>
      </c>
      <c r="BH23" s="30" t="e">
        <f>BH24</f>
        <v>#REF!</v>
      </c>
    </row>
    <row r="24" spans="2:62" s="31" customFormat="1" ht="25.9" customHeight="1" x14ac:dyDescent="0.25">
      <c r="B24" s="32"/>
      <c r="C24" s="33"/>
      <c r="D24" s="34"/>
      <c r="E24" s="35"/>
      <c r="F24" s="67" t="s">
        <v>112</v>
      </c>
      <c r="G24" s="33"/>
      <c r="H24" s="33"/>
      <c r="I24" s="36"/>
      <c r="J24" s="37"/>
      <c r="K24" s="38"/>
      <c r="L24" s="38"/>
      <c r="M24" s="39">
        <f>SUM(M25:M27)</f>
        <v>0</v>
      </c>
      <c r="N24" s="38"/>
      <c r="O24" s="39">
        <f>SUM(O25:O27)</f>
        <v>0</v>
      </c>
      <c r="P24" s="38"/>
      <c r="Q24" s="40">
        <f>SUM(Q25:Q27)</f>
        <v>0</v>
      </c>
      <c r="AO24" s="41" t="s">
        <v>14</v>
      </c>
      <c r="AQ24" s="42" t="s">
        <v>12</v>
      </c>
      <c r="AR24" s="42" t="s">
        <v>13</v>
      </c>
      <c r="AV24" s="41" t="s">
        <v>32</v>
      </c>
      <c r="BH24" s="43" t="e">
        <f>SUM(BH25:BH27)</f>
        <v>#REF!</v>
      </c>
    </row>
    <row r="25" spans="2:62" s="2" customFormat="1" ht="16.5" customHeight="1" x14ac:dyDescent="0.2">
      <c r="B25" s="6"/>
      <c r="C25" s="44" t="s">
        <v>14</v>
      </c>
      <c r="D25" s="44"/>
      <c r="E25" s="45"/>
      <c r="F25" s="46" t="s">
        <v>129</v>
      </c>
      <c r="G25" s="47" t="s">
        <v>86</v>
      </c>
      <c r="H25" s="48">
        <v>1</v>
      </c>
      <c r="I25" s="5"/>
      <c r="J25" s="49" t="s">
        <v>0</v>
      </c>
      <c r="K25" s="50" t="s">
        <v>8</v>
      </c>
      <c r="L25" s="51"/>
      <c r="M25" s="52">
        <f>L25*H25</f>
        <v>0</v>
      </c>
      <c r="N25" s="52">
        <v>0</v>
      </c>
      <c r="O25" s="52">
        <f>N25*H25</f>
        <v>0</v>
      </c>
      <c r="P25" s="52">
        <v>0</v>
      </c>
      <c r="Q25" s="53">
        <f>P25*H25</f>
        <v>0</v>
      </c>
      <c r="AO25" s="54" t="s">
        <v>17</v>
      </c>
      <c r="AQ25" s="54" t="s">
        <v>33</v>
      </c>
      <c r="AR25" s="54" t="s">
        <v>14</v>
      </c>
      <c r="AV25" s="29" t="s">
        <v>32</v>
      </c>
      <c r="BB25" s="55" t="e">
        <f>IF(K25="základní",#REF!,0)</f>
        <v>#REF!</v>
      </c>
      <c r="BC25" s="55">
        <f>IF(K25="snížená",#REF!,0)</f>
        <v>0</v>
      </c>
      <c r="BD25" s="55">
        <f>IF(K25="zákl. přenesená",#REF!,0)</f>
        <v>0</v>
      </c>
      <c r="BE25" s="55">
        <f>IF(K25="sníž. přenesená",#REF!,0)</f>
        <v>0</v>
      </c>
      <c r="BF25" s="55">
        <f>IF(K25="nulová",#REF!,0)</f>
        <v>0</v>
      </c>
      <c r="BG25" s="29" t="s">
        <v>14</v>
      </c>
      <c r="BH25" s="55" t="e">
        <f>ROUND(#REF!*H25,2)</f>
        <v>#REF!</v>
      </c>
      <c r="BI25" s="29" t="s">
        <v>17</v>
      </c>
      <c r="BJ25" s="54" t="s">
        <v>15</v>
      </c>
    </row>
    <row r="26" spans="2:62" s="2" customFormat="1" ht="16.5" customHeight="1" x14ac:dyDescent="0.2">
      <c r="B26" s="6"/>
      <c r="C26" s="44" t="s">
        <v>15</v>
      </c>
      <c r="D26" s="44"/>
      <c r="E26" s="45"/>
      <c r="F26" s="46" t="s">
        <v>130</v>
      </c>
      <c r="G26" s="47" t="s">
        <v>86</v>
      </c>
      <c r="H26" s="48">
        <v>2</v>
      </c>
      <c r="I26" s="5"/>
      <c r="J26" s="49" t="s">
        <v>0</v>
      </c>
      <c r="K26" s="50" t="s">
        <v>8</v>
      </c>
      <c r="L26" s="51"/>
      <c r="M26" s="52">
        <f>L26*H26</f>
        <v>0</v>
      </c>
      <c r="N26" s="52">
        <v>0</v>
      </c>
      <c r="O26" s="52">
        <f>N26*H26</f>
        <v>0</v>
      </c>
      <c r="P26" s="52">
        <v>0</v>
      </c>
      <c r="Q26" s="53">
        <f>P26*H26</f>
        <v>0</v>
      </c>
      <c r="AO26" s="54" t="s">
        <v>17</v>
      </c>
      <c r="AQ26" s="54" t="s">
        <v>33</v>
      </c>
      <c r="AR26" s="54" t="s">
        <v>14</v>
      </c>
      <c r="AV26" s="29" t="s">
        <v>32</v>
      </c>
      <c r="BB26" s="55" t="e">
        <f>IF(K26="základní",#REF!,0)</f>
        <v>#REF!</v>
      </c>
      <c r="BC26" s="55">
        <f>IF(K26="snížená",#REF!,0)</f>
        <v>0</v>
      </c>
      <c r="BD26" s="55">
        <f>IF(K26="zákl. přenesená",#REF!,0)</f>
        <v>0</v>
      </c>
      <c r="BE26" s="55">
        <f>IF(K26="sníž. přenesená",#REF!,0)</f>
        <v>0</v>
      </c>
      <c r="BF26" s="55">
        <f>IF(K26="nulová",#REF!,0)</f>
        <v>0</v>
      </c>
      <c r="BG26" s="29" t="s">
        <v>14</v>
      </c>
      <c r="BH26" s="55" t="e">
        <f>ROUND(#REF!*H26,2)</f>
        <v>#REF!</v>
      </c>
      <c r="BI26" s="29" t="s">
        <v>17</v>
      </c>
      <c r="BJ26" s="54" t="s">
        <v>17</v>
      </c>
    </row>
    <row r="27" spans="2:62" s="2" customFormat="1" ht="16.5" customHeight="1" x14ac:dyDescent="0.2">
      <c r="B27" s="6"/>
      <c r="C27" s="44" t="s">
        <v>16</v>
      </c>
      <c r="D27" s="44"/>
      <c r="E27" s="45"/>
      <c r="F27" s="46" t="s">
        <v>131</v>
      </c>
      <c r="G27" s="47" t="s">
        <v>86</v>
      </c>
      <c r="H27" s="48">
        <v>0</v>
      </c>
      <c r="I27" s="5"/>
      <c r="J27" s="49" t="s">
        <v>0</v>
      </c>
      <c r="K27" s="50" t="s">
        <v>8</v>
      </c>
      <c r="L27" s="51"/>
      <c r="M27" s="52">
        <f>L27*H27</f>
        <v>0</v>
      </c>
      <c r="N27" s="52">
        <v>0</v>
      </c>
      <c r="O27" s="52">
        <f>N27*H27</f>
        <v>0</v>
      </c>
      <c r="P27" s="52">
        <v>0</v>
      </c>
      <c r="Q27" s="53">
        <f>P27*H27</f>
        <v>0</v>
      </c>
      <c r="AO27" s="54" t="s">
        <v>17</v>
      </c>
      <c r="AQ27" s="54" t="s">
        <v>33</v>
      </c>
      <c r="AR27" s="54" t="s">
        <v>14</v>
      </c>
      <c r="AV27" s="29" t="s">
        <v>32</v>
      </c>
      <c r="BB27" s="55" t="e">
        <f>IF(K27="základní",#REF!,0)</f>
        <v>#REF!</v>
      </c>
      <c r="BC27" s="55">
        <f>IF(K27="snížená",#REF!,0)</f>
        <v>0</v>
      </c>
      <c r="BD27" s="55">
        <f>IF(K27="zákl. přenesená",#REF!,0)</f>
        <v>0</v>
      </c>
      <c r="BE27" s="55">
        <f>IF(K27="sníž. přenesená",#REF!,0)</f>
        <v>0</v>
      </c>
      <c r="BF27" s="55">
        <f>IF(K27="nulová",#REF!,0)</f>
        <v>0</v>
      </c>
      <c r="BG27" s="29" t="s">
        <v>14</v>
      </c>
      <c r="BH27" s="55" t="e">
        <f>ROUND(#REF!*H27,2)</f>
        <v>#REF!</v>
      </c>
      <c r="BI27" s="29" t="s">
        <v>17</v>
      </c>
      <c r="BJ27" s="54" t="s">
        <v>35</v>
      </c>
    </row>
    <row r="28" spans="2:62" s="2" customFormat="1" ht="6.95" customHeight="1" x14ac:dyDescent="0.2">
      <c r="B28" s="56"/>
      <c r="C28" s="57"/>
      <c r="D28" s="57"/>
      <c r="E28" s="57"/>
      <c r="F28" s="57"/>
      <c r="G28" s="57"/>
      <c r="H28" s="57"/>
      <c r="I28" s="5"/>
    </row>
  </sheetData>
  <autoFilter ref="C22:H27" xr:uid="{00000000-0009-0000-0000-000008000000}"/>
  <mergeCells count="5">
    <mergeCell ref="E9:H9"/>
    <mergeCell ref="E13:H13"/>
    <mergeCell ref="E11:H11"/>
    <mergeCell ref="E15:H15"/>
    <mergeCell ref="E10:H10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B3:BJ26"/>
  <sheetViews>
    <sheetView showGridLines="0" topLeftCell="A4" workbookViewId="0">
      <selection activeCell="F35" sqref="F35"/>
    </sheetView>
  </sheetViews>
  <sheetFormatPr defaultColWidth="9.33203125" defaultRowHeight="11.25" x14ac:dyDescent="0.2"/>
  <cols>
    <col min="1" max="1" width="8.33203125" style="10" customWidth="1"/>
    <col min="2" max="2" width="1.6640625" style="10" customWidth="1"/>
    <col min="3" max="3" width="4.1640625" style="10" customWidth="1"/>
    <col min="4" max="4" width="4.33203125" style="10" customWidth="1"/>
    <col min="5" max="5" width="17.1640625" style="10" customWidth="1"/>
    <col min="6" max="6" width="100.83203125" style="10" customWidth="1"/>
    <col min="7" max="7" width="7" style="10" customWidth="1"/>
    <col min="8" max="8" width="11.5" style="10" customWidth="1"/>
    <col min="9" max="9" width="9.33203125" style="10" customWidth="1"/>
    <col min="10" max="10" width="10.83203125" style="10" hidden="1" customWidth="1"/>
    <col min="11" max="11" width="9.33203125" style="10" hidden="1"/>
    <col min="12" max="17" width="14.1640625" style="10" hidden="1" customWidth="1"/>
    <col min="18" max="18" width="16.33203125" style="10" hidden="1" customWidth="1"/>
    <col min="19" max="19" width="12.33203125" style="10" customWidth="1"/>
    <col min="20" max="20" width="16.33203125" style="10" customWidth="1"/>
    <col min="21" max="21" width="12.33203125" style="10" customWidth="1"/>
    <col min="22" max="22" width="15" style="10" customWidth="1"/>
    <col min="23" max="23" width="11" style="10" customWidth="1"/>
    <col min="24" max="24" width="15" style="10" customWidth="1"/>
    <col min="25" max="25" width="16.33203125" style="10" customWidth="1"/>
    <col min="26" max="26" width="11" style="10" customWidth="1"/>
    <col min="27" max="27" width="15" style="10" customWidth="1"/>
    <col min="28" max="28" width="16.33203125" style="10" customWidth="1"/>
    <col min="29" max="40" width="9.33203125" style="10"/>
    <col min="41" max="62" width="9.33203125" style="10" hidden="1"/>
    <col min="63" max="16384" width="9.33203125" style="10"/>
  </cols>
  <sheetData>
    <row r="3" spans="2:9" s="2" customFormat="1" ht="6.95" customHeight="1" x14ac:dyDescent="0.2">
      <c r="B3" s="3"/>
      <c r="C3" s="4"/>
      <c r="D3" s="4"/>
      <c r="E3" s="4"/>
      <c r="F3" s="4"/>
      <c r="G3" s="4"/>
      <c r="H3" s="4"/>
      <c r="I3" s="5"/>
    </row>
    <row r="4" spans="2:9" s="2" customFormat="1" ht="24.95" customHeight="1" x14ac:dyDescent="0.2">
      <c r="B4" s="6"/>
      <c r="C4" s="7" t="s">
        <v>201</v>
      </c>
      <c r="D4" s="8"/>
      <c r="E4" s="8"/>
      <c r="F4" s="8"/>
      <c r="G4" s="8"/>
      <c r="H4" s="8"/>
      <c r="I4" s="5"/>
    </row>
    <row r="5" spans="2:9" s="2" customFormat="1" ht="6.95" customHeight="1" x14ac:dyDescent="0.2">
      <c r="B5" s="6"/>
      <c r="C5" s="8"/>
      <c r="D5" s="8"/>
      <c r="E5" s="8"/>
      <c r="F5" s="8"/>
      <c r="G5" s="8"/>
      <c r="H5" s="8"/>
      <c r="I5" s="5"/>
    </row>
    <row r="6" spans="2:9" s="2" customFormat="1" ht="12" customHeight="1" x14ac:dyDescent="0.2">
      <c r="B6" s="6"/>
      <c r="C6" s="9" t="s">
        <v>3</v>
      </c>
      <c r="D6" s="8"/>
      <c r="E6" s="8"/>
      <c r="F6" s="8"/>
      <c r="G6" s="8"/>
      <c r="H6" s="8"/>
      <c r="I6" s="5"/>
    </row>
    <row r="7" spans="2:9" s="2" customFormat="1" ht="16.5" customHeight="1" x14ac:dyDescent="0.2">
      <c r="B7" s="6"/>
      <c r="C7" s="8"/>
      <c r="D7" s="8"/>
      <c r="E7" s="68"/>
      <c r="F7" s="69"/>
      <c r="G7" s="69"/>
      <c r="H7" s="69"/>
      <c r="I7" s="5"/>
    </row>
    <row r="8" spans="2:9" ht="12" customHeight="1" x14ac:dyDescent="0.2">
      <c r="B8" s="11"/>
      <c r="C8" s="9" t="s">
        <v>18</v>
      </c>
      <c r="D8" s="12"/>
      <c r="E8" s="72" t="s">
        <v>198</v>
      </c>
      <c r="F8" s="73"/>
      <c r="G8" s="73"/>
      <c r="H8" s="73"/>
      <c r="I8" s="13"/>
    </row>
    <row r="9" spans="2:9" ht="16.5" customHeight="1" x14ac:dyDescent="0.2">
      <c r="B9" s="11"/>
      <c r="C9" s="12"/>
      <c r="D9" s="12"/>
      <c r="E9" s="72" t="s">
        <v>200</v>
      </c>
      <c r="F9" s="73"/>
      <c r="G9" s="73"/>
      <c r="H9" s="73"/>
      <c r="I9" s="13"/>
    </row>
    <row r="10" spans="2:9" ht="12" customHeight="1" x14ac:dyDescent="0.2">
      <c r="B10" s="11"/>
      <c r="C10" s="9" t="s">
        <v>43</v>
      </c>
      <c r="D10" s="12"/>
      <c r="E10" s="12"/>
      <c r="F10" s="12"/>
      <c r="G10" s="12"/>
      <c r="H10" s="12"/>
      <c r="I10" s="13"/>
    </row>
    <row r="11" spans="2:9" s="2" customFormat="1" ht="16.5" customHeight="1" x14ac:dyDescent="0.2">
      <c r="B11" s="6"/>
      <c r="C11" s="8"/>
      <c r="D11" s="8"/>
      <c r="E11" s="70" t="s">
        <v>199</v>
      </c>
      <c r="F11" s="71"/>
      <c r="G11" s="71"/>
      <c r="H11" s="71"/>
      <c r="I11" s="5"/>
    </row>
    <row r="12" spans="2:9" s="2" customFormat="1" ht="12" customHeight="1" x14ac:dyDescent="0.2">
      <c r="B12" s="6"/>
      <c r="C12" s="9"/>
      <c r="D12" s="8"/>
      <c r="E12" s="8"/>
      <c r="F12" s="8"/>
      <c r="G12" s="8"/>
      <c r="H12" s="8"/>
      <c r="I12" s="5"/>
    </row>
    <row r="13" spans="2:9" s="2" customFormat="1" ht="16.5" customHeight="1" x14ac:dyDescent="0.2">
      <c r="B13" s="6"/>
      <c r="C13" s="8"/>
      <c r="D13" s="8"/>
      <c r="E13" s="74"/>
      <c r="F13" s="75"/>
      <c r="G13" s="75"/>
      <c r="H13" s="75"/>
      <c r="I13" s="5"/>
    </row>
    <row r="14" spans="2:9" s="2" customFormat="1" ht="6.95" customHeight="1" x14ac:dyDescent="0.2">
      <c r="B14" s="6"/>
      <c r="C14" s="8"/>
      <c r="D14" s="8"/>
      <c r="E14" s="8"/>
      <c r="F14" s="8"/>
      <c r="G14" s="8"/>
      <c r="H14" s="8"/>
      <c r="I14" s="5"/>
    </row>
    <row r="15" spans="2:9" s="2" customFormat="1" ht="12" customHeight="1" x14ac:dyDescent="0.2">
      <c r="B15" s="6"/>
      <c r="C15" s="9" t="s">
        <v>4</v>
      </c>
      <c r="D15" s="8"/>
      <c r="E15" s="8"/>
      <c r="F15" s="14"/>
      <c r="G15" s="8"/>
      <c r="H15" s="8"/>
      <c r="I15" s="5"/>
    </row>
    <row r="16" spans="2:9" s="2" customFormat="1" ht="6.95" customHeight="1" x14ac:dyDescent="0.2">
      <c r="B16" s="6"/>
      <c r="C16" s="8"/>
      <c r="D16" s="8"/>
      <c r="E16" s="8"/>
      <c r="F16" s="8"/>
      <c r="G16" s="8"/>
      <c r="H16" s="8"/>
      <c r="I16" s="5"/>
    </row>
    <row r="17" spans="2:62" s="2" customFormat="1" ht="25.7" customHeight="1" x14ac:dyDescent="0.2">
      <c r="B17" s="6"/>
      <c r="C17" s="9" t="s">
        <v>5</v>
      </c>
      <c r="D17" s="8"/>
      <c r="E17" s="8"/>
      <c r="F17" s="1" t="s">
        <v>196</v>
      </c>
      <c r="G17" s="8"/>
      <c r="H17" s="8"/>
      <c r="I17" s="5"/>
    </row>
    <row r="18" spans="2:62" s="2" customFormat="1" ht="15.2" customHeight="1" x14ac:dyDescent="0.2">
      <c r="B18" s="6"/>
      <c r="C18" s="9" t="s">
        <v>6</v>
      </c>
      <c r="D18" s="8"/>
      <c r="E18" s="8"/>
      <c r="F18" s="14"/>
      <c r="G18" s="8"/>
      <c r="H18" s="8"/>
      <c r="I18" s="5"/>
    </row>
    <row r="19" spans="2:62" s="2" customFormat="1" ht="10.35" customHeight="1" x14ac:dyDescent="0.2">
      <c r="B19" s="6"/>
      <c r="C19" s="8"/>
      <c r="D19" s="8"/>
      <c r="E19" s="8"/>
      <c r="F19" s="8"/>
      <c r="G19" s="8"/>
      <c r="H19" s="8"/>
      <c r="I19" s="5"/>
    </row>
    <row r="20" spans="2:62" s="15" customFormat="1" ht="29.25" customHeight="1" x14ac:dyDescent="0.2">
      <c r="B20" s="16"/>
      <c r="C20" s="17" t="s">
        <v>20</v>
      </c>
      <c r="D20" s="18" t="s">
        <v>11</v>
      </c>
      <c r="E20" s="18" t="s">
        <v>9</v>
      </c>
      <c r="F20" s="18" t="s">
        <v>10</v>
      </c>
      <c r="G20" s="18" t="s">
        <v>21</v>
      </c>
      <c r="H20" s="18" t="s">
        <v>22</v>
      </c>
      <c r="I20" s="20"/>
      <c r="J20" s="21" t="s">
        <v>0</v>
      </c>
      <c r="K20" s="22" t="s">
        <v>7</v>
      </c>
      <c r="L20" s="22" t="s">
        <v>24</v>
      </c>
      <c r="M20" s="22" t="s">
        <v>25</v>
      </c>
      <c r="N20" s="22" t="s">
        <v>26</v>
      </c>
      <c r="O20" s="22" t="s">
        <v>27</v>
      </c>
      <c r="P20" s="22" t="s">
        <v>28</v>
      </c>
      <c r="Q20" s="23" t="s">
        <v>29</v>
      </c>
    </row>
    <row r="21" spans="2:62" s="2" customFormat="1" ht="22.9" customHeight="1" x14ac:dyDescent="0.2">
      <c r="B21" s="6"/>
      <c r="C21" s="24" t="s">
        <v>30</v>
      </c>
      <c r="D21" s="8"/>
      <c r="E21" s="8"/>
      <c r="F21" s="8"/>
      <c r="G21" s="8"/>
      <c r="H21" s="8"/>
      <c r="I21" s="5"/>
      <c r="J21" s="25"/>
      <c r="K21" s="26"/>
      <c r="L21" s="26"/>
      <c r="M21" s="27">
        <f>M22</f>
        <v>0</v>
      </c>
      <c r="N21" s="26"/>
      <c r="O21" s="27">
        <f>O22</f>
        <v>0</v>
      </c>
      <c r="P21" s="26"/>
      <c r="Q21" s="28">
        <f>Q22</f>
        <v>0</v>
      </c>
      <c r="AQ21" s="29" t="s">
        <v>12</v>
      </c>
      <c r="AR21" s="29" t="s">
        <v>19</v>
      </c>
      <c r="BH21" s="30" t="e">
        <f>BH22</f>
        <v>#REF!</v>
      </c>
    </row>
    <row r="22" spans="2:62" s="31" customFormat="1" ht="25.9" customHeight="1" x14ac:dyDescent="0.25">
      <c r="B22" s="32"/>
      <c r="C22" s="33"/>
      <c r="D22" s="34"/>
      <c r="E22" s="35"/>
      <c r="F22" s="67" t="s">
        <v>150</v>
      </c>
      <c r="G22" s="33"/>
      <c r="H22" s="33"/>
      <c r="I22" s="36"/>
      <c r="J22" s="37"/>
      <c r="K22" s="38"/>
      <c r="L22" s="38"/>
      <c r="M22" s="39">
        <f>SUM(M23:M25)</f>
        <v>0</v>
      </c>
      <c r="N22" s="38"/>
      <c r="O22" s="39">
        <f>SUM(O23:O25)</f>
        <v>0</v>
      </c>
      <c r="P22" s="38"/>
      <c r="Q22" s="40">
        <f>SUM(Q23:Q25)</f>
        <v>0</v>
      </c>
      <c r="AO22" s="41" t="s">
        <v>14</v>
      </c>
      <c r="AQ22" s="42" t="s">
        <v>12</v>
      </c>
      <c r="AR22" s="42" t="s">
        <v>13</v>
      </c>
      <c r="AV22" s="41" t="s">
        <v>32</v>
      </c>
      <c r="BH22" s="43" t="e">
        <f>SUM(BH23:BH25)</f>
        <v>#REF!</v>
      </c>
    </row>
    <row r="23" spans="2:62" s="2" customFormat="1" ht="16.5" customHeight="1" x14ac:dyDescent="0.2">
      <c r="B23" s="6"/>
      <c r="C23" s="44" t="s">
        <v>14</v>
      </c>
      <c r="D23" s="44"/>
      <c r="E23" s="45"/>
      <c r="F23" s="46" t="s">
        <v>161</v>
      </c>
      <c r="G23" s="47" t="s">
        <v>86</v>
      </c>
      <c r="H23" s="48">
        <v>2</v>
      </c>
      <c r="I23" s="5"/>
      <c r="J23" s="49" t="s">
        <v>0</v>
      </c>
      <c r="K23" s="50" t="s">
        <v>8</v>
      </c>
      <c r="L23" s="51"/>
      <c r="M23" s="52">
        <f>L23*H23</f>
        <v>0</v>
      </c>
      <c r="N23" s="52">
        <v>0</v>
      </c>
      <c r="O23" s="52">
        <f>N23*H23</f>
        <v>0</v>
      </c>
      <c r="P23" s="52">
        <v>0</v>
      </c>
      <c r="Q23" s="53">
        <f>P23*H23</f>
        <v>0</v>
      </c>
      <c r="AO23" s="54" t="s">
        <v>17</v>
      </c>
      <c r="AQ23" s="54" t="s">
        <v>33</v>
      </c>
      <c r="AR23" s="54" t="s">
        <v>14</v>
      </c>
      <c r="AV23" s="29" t="s">
        <v>32</v>
      </c>
      <c r="BB23" s="55" t="e">
        <f>IF(K23="základní",#REF!,0)</f>
        <v>#REF!</v>
      </c>
      <c r="BC23" s="55">
        <f>IF(K23="snížená",#REF!,0)</f>
        <v>0</v>
      </c>
      <c r="BD23" s="55">
        <f>IF(K23="zákl. přenesená",#REF!,0)</f>
        <v>0</v>
      </c>
      <c r="BE23" s="55">
        <f>IF(K23="sníž. přenesená",#REF!,0)</f>
        <v>0</v>
      </c>
      <c r="BF23" s="55">
        <f>IF(K23="nulová",#REF!,0)</f>
        <v>0</v>
      </c>
      <c r="BG23" s="29" t="s">
        <v>14</v>
      </c>
      <c r="BH23" s="55" t="e">
        <f>ROUND(#REF!*H23,2)</f>
        <v>#REF!</v>
      </c>
      <c r="BI23" s="29" t="s">
        <v>17</v>
      </c>
      <c r="BJ23" s="54" t="s">
        <v>15</v>
      </c>
    </row>
    <row r="24" spans="2:62" s="2" customFormat="1" ht="16.5" customHeight="1" x14ac:dyDescent="0.2">
      <c r="B24" s="6"/>
      <c r="C24" s="44" t="s">
        <v>15</v>
      </c>
      <c r="D24" s="44"/>
      <c r="E24" s="45"/>
      <c r="F24" s="46" t="s">
        <v>164</v>
      </c>
      <c r="G24" s="47" t="s">
        <v>86</v>
      </c>
      <c r="H24" s="48">
        <v>2</v>
      </c>
      <c r="I24" s="5"/>
      <c r="J24" s="49" t="s">
        <v>0</v>
      </c>
      <c r="K24" s="50" t="s">
        <v>8</v>
      </c>
      <c r="L24" s="51"/>
      <c r="M24" s="52">
        <f>L24*H24</f>
        <v>0</v>
      </c>
      <c r="N24" s="52">
        <v>0</v>
      </c>
      <c r="O24" s="52">
        <f>N24*H24</f>
        <v>0</v>
      </c>
      <c r="P24" s="52">
        <v>0</v>
      </c>
      <c r="Q24" s="53">
        <f>P24*H24</f>
        <v>0</v>
      </c>
      <c r="AO24" s="54" t="s">
        <v>17</v>
      </c>
      <c r="AQ24" s="54" t="s">
        <v>33</v>
      </c>
      <c r="AR24" s="54" t="s">
        <v>14</v>
      </c>
      <c r="AV24" s="29" t="s">
        <v>32</v>
      </c>
      <c r="BB24" s="55" t="e">
        <f>IF(K24="základní",#REF!,0)</f>
        <v>#REF!</v>
      </c>
      <c r="BC24" s="55">
        <f>IF(K24="snížená",#REF!,0)</f>
        <v>0</v>
      </c>
      <c r="BD24" s="55">
        <f>IF(K24="zákl. přenesená",#REF!,0)</f>
        <v>0</v>
      </c>
      <c r="BE24" s="55">
        <f>IF(K24="sníž. přenesená",#REF!,0)</f>
        <v>0</v>
      </c>
      <c r="BF24" s="55">
        <f>IF(K24="nulová",#REF!,0)</f>
        <v>0</v>
      </c>
      <c r="BG24" s="29" t="s">
        <v>14</v>
      </c>
      <c r="BH24" s="55" t="e">
        <f>ROUND(#REF!*H24,2)</f>
        <v>#REF!</v>
      </c>
      <c r="BI24" s="29" t="s">
        <v>17</v>
      </c>
      <c r="BJ24" s="54" t="s">
        <v>17</v>
      </c>
    </row>
    <row r="25" spans="2:62" s="2" customFormat="1" ht="16.5" customHeight="1" x14ac:dyDescent="0.2">
      <c r="B25" s="6"/>
      <c r="C25" s="44" t="s">
        <v>16</v>
      </c>
      <c r="D25" s="44"/>
      <c r="E25" s="45"/>
      <c r="F25" s="46" t="s">
        <v>166</v>
      </c>
      <c r="G25" s="47" t="s">
        <v>86</v>
      </c>
      <c r="H25" s="48">
        <v>1</v>
      </c>
      <c r="I25" s="5"/>
      <c r="J25" s="49" t="s">
        <v>0</v>
      </c>
      <c r="K25" s="50" t="s">
        <v>8</v>
      </c>
      <c r="L25" s="51"/>
      <c r="M25" s="52">
        <f>L25*H25</f>
        <v>0</v>
      </c>
      <c r="N25" s="52">
        <v>0</v>
      </c>
      <c r="O25" s="52">
        <f>N25*H25</f>
        <v>0</v>
      </c>
      <c r="P25" s="52">
        <v>0</v>
      </c>
      <c r="Q25" s="53">
        <f>P25*H25</f>
        <v>0</v>
      </c>
      <c r="AO25" s="54" t="s">
        <v>17</v>
      </c>
      <c r="AQ25" s="54" t="s">
        <v>33</v>
      </c>
      <c r="AR25" s="54" t="s">
        <v>14</v>
      </c>
      <c r="AV25" s="29" t="s">
        <v>32</v>
      </c>
      <c r="BB25" s="55" t="e">
        <f>IF(K25="základní",#REF!,0)</f>
        <v>#REF!</v>
      </c>
      <c r="BC25" s="55">
        <f>IF(K25="snížená",#REF!,0)</f>
        <v>0</v>
      </c>
      <c r="BD25" s="55">
        <f>IF(K25="zákl. přenesená",#REF!,0)</f>
        <v>0</v>
      </c>
      <c r="BE25" s="55">
        <f>IF(K25="sníž. přenesená",#REF!,0)</f>
        <v>0</v>
      </c>
      <c r="BF25" s="55">
        <f>IF(K25="nulová",#REF!,0)</f>
        <v>0</v>
      </c>
      <c r="BG25" s="29" t="s">
        <v>14</v>
      </c>
      <c r="BH25" s="55" t="e">
        <f>ROUND(#REF!*H25,2)</f>
        <v>#REF!</v>
      </c>
      <c r="BI25" s="29" t="s">
        <v>17</v>
      </c>
      <c r="BJ25" s="54" t="s">
        <v>35</v>
      </c>
    </row>
    <row r="26" spans="2:62" s="2" customFormat="1" ht="6.95" customHeight="1" x14ac:dyDescent="0.2">
      <c r="B26" s="56"/>
      <c r="C26" s="57"/>
      <c r="D26" s="57"/>
      <c r="E26" s="57"/>
      <c r="F26" s="57"/>
      <c r="G26" s="57"/>
      <c r="H26" s="57"/>
      <c r="I26" s="5"/>
    </row>
  </sheetData>
  <autoFilter ref="C20:H25" xr:uid="{00000000-0009-0000-0000-000009000000}"/>
  <mergeCells count="5">
    <mergeCell ref="E7:H7"/>
    <mergeCell ref="E11:H11"/>
    <mergeCell ref="E9:H9"/>
    <mergeCell ref="E13:H13"/>
    <mergeCell ref="E8:H8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9</vt:i4>
      </vt:variant>
    </vt:vector>
  </HeadingPairs>
  <TitlesOfParts>
    <vt:vector size="19" baseType="lpstr">
      <vt:lpstr>EKV - Elektronická kontro...</vt:lpstr>
      <vt:lpstr>GN - Grafická nástavba PZ...</vt:lpstr>
      <vt:lpstr>PZTS - Poplachový a zabez...</vt:lpstr>
      <vt:lpstr>EPS - EPS</vt:lpstr>
      <vt:lpstr>ERO</vt:lpstr>
      <vt:lpstr>EKV - Elektronická kontro..._01</vt:lpstr>
      <vt:lpstr>GN - Grafická nástavba PZ..._01</vt:lpstr>
      <vt:lpstr>PZTS - Poplachový a zabez..._01</vt:lpstr>
      <vt:lpstr>1 - Elektrická požární si...</vt:lpstr>
      <vt:lpstr>2 -  Evakuační rozhlas</vt:lpstr>
      <vt:lpstr>'1 - Elektrická požární si...'!Názvy_tisku</vt:lpstr>
      <vt:lpstr>'2 -  Evakuační rozhlas'!Názvy_tisku</vt:lpstr>
      <vt:lpstr>'EKV - Elektronická kontro...'!Názvy_tisku</vt:lpstr>
      <vt:lpstr>'EKV - Elektronická kontro..._01'!Názvy_tisku</vt:lpstr>
      <vt:lpstr>'EPS - EPS'!Názvy_tisku</vt:lpstr>
      <vt:lpstr>'GN - Grafická nástavba PZ...'!Názvy_tisku</vt:lpstr>
      <vt:lpstr>'GN - Grafická nástavba PZ..._01'!Názvy_tisku</vt:lpstr>
      <vt:lpstr>'PZTS - Poplachový a zabez...'!Názvy_tisku</vt:lpstr>
      <vt:lpstr>'PZTS - Poplachový a zabez..._01'!Názvy_tisku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DESKTOP-4EPUNVH\Moje</dc:creator>
  <cp:lastModifiedBy>petanam</cp:lastModifiedBy>
  <cp:lastPrinted>2020-03-09T13:34:30Z</cp:lastPrinted>
  <dcterms:created xsi:type="dcterms:W3CDTF">2020-02-27T12:36:40Z</dcterms:created>
  <dcterms:modified xsi:type="dcterms:W3CDTF">2024-10-07T09:40:32Z</dcterms:modified>
</cp:coreProperties>
</file>